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640" windowHeight="11760" tabRatio="443" activeTab="5"/>
  </bookViews>
  <sheets>
    <sheet name="1-infr" sheetId="1" r:id="rId1"/>
    <sheet name="1-drog" sheetId="2" r:id="rId2"/>
    <sheet name="2-infr" sheetId="3" r:id="rId3"/>
    <sheet name="2-drog" sheetId="4" r:id="rId4"/>
    <sheet name="3-infr" sheetId="5" r:id="rId5"/>
    <sheet name="3-drog" sheetId="6" r:id="rId6"/>
    <sheet name="TER" sheetId="7" r:id="rId7"/>
  </sheets>
  <definedNames>
    <definedName name="_xlnm.Print_Area" localSheetId="1">'1-drog'!$B$2:$J$101</definedName>
    <definedName name="_xlnm.Print_Area" localSheetId="5">'3-drog'!$B$2:$J$105</definedName>
    <definedName name="_xlnm.Print_Area" localSheetId="6">'TER'!$B$2:$J$22</definedName>
  </definedNames>
  <calcPr fullCalcOnLoad="1"/>
</workbook>
</file>

<file path=xl/sharedStrings.xml><?xml version="1.0" encoding="utf-8"?>
<sst xmlns="http://schemas.openxmlformats.org/spreadsheetml/2006/main" count="723" uniqueCount="189">
  <si>
    <t xml:space="preserve"> </t>
  </si>
  <si>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</si>
  <si>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</si>
  <si>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</si>
  <si>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</si>
  <si>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</si>
  <si>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</si>
  <si>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</si>
  <si>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</si>
  <si>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szt.</t>
  </si>
  <si>
    <t>mb</t>
  </si>
  <si>
    <t>03.00.00</t>
  </si>
  <si>
    <t>ODWODNIENIE KORPUSU DROGOWEGO</t>
  </si>
  <si>
    <t>Razem (odwodnienie korpusu drogowego):</t>
  </si>
  <si>
    <t>Razem:</t>
  </si>
  <si>
    <t>VAT 23%</t>
  </si>
  <si>
    <t>ŁĄCZNIE:</t>
  </si>
  <si>
    <t>03.02.01</t>
  </si>
  <si>
    <t>03.01.01</t>
  </si>
  <si>
    <t>kpl.</t>
  </si>
  <si>
    <t>Ułożenie prefabrykowanych wylotów przykanalików do rowu według KPED 01.20</t>
  </si>
  <si>
    <t>1 próba</t>
  </si>
  <si>
    <t>Ułożenie wpustów krawężnikowych betonowych fi 500 wraz z wykopem, montażem i zasypaniem, zagęszczeniem podłoża i wykonaniem podsypki piaskowej gr. 20 cm</t>
  </si>
  <si>
    <t>Ułożenie przykanalika PEHD SN-12 fi 200 wraz z podłączeniem do wpustów metodą przecisku</t>
  </si>
  <si>
    <t>Ułożenie wpustów przejazdowych z wykonaniem wykopu, zasypaniem, zagęszczeniem podłoża i wykonaniem podsypki piaskowej gr. 20 cm</t>
  </si>
  <si>
    <t>Wykonanie rowu krytego PEHD fi 400 wraz z wykonaniem wykopu, ułożeniem przepustu, zasypaniem i zagęszczeniem podłoża</t>
  </si>
  <si>
    <t>Ułożenie prefabrykowanych ścianek czołowych rowu krytego fi400 wraz z wykonaniem wykopu, ułożeniem ścianek, zasypaniem i zagęszczeniem podłoża</t>
  </si>
  <si>
    <t>Ułożenie studni niewłazowej fi600 na rowie krytym wraz z wykonaniem wykopu, zasypaniem, zagęszczeniem podłoża i wykonaniem podsypki piaskowej gr. 20 cm</t>
  </si>
  <si>
    <r>
      <t xml:space="preserve">Próba wodna szczelności kanałów rurowych o średnicy nominalnej </t>
    </r>
    <r>
      <rPr>
        <sz val="9"/>
        <rFont val="Arial CE"/>
        <family val="0"/>
      </rPr>
      <t>200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2"/>
      </rPr>
      <t>mm-długość próbnego odcinka rurociągu 50 m</t>
    </r>
  </si>
  <si>
    <t>PRZEBUDOWA DROGI WOJEWÓDZKIEJ NR 241 WĄGROWIEC - ROGOŹNO W M. POKRZYWNICA</t>
  </si>
  <si>
    <t>KOSZTORYS OFERTOWY OD KM: 0+000 DO KM: 0+325 - inrastruktura towarzysząca</t>
  </si>
  <si>
    <t>Razem (inne roboty):</t>
  </si>
  <si>
    <t>Zabezpieczenie linii kablowych rurami osłonowymi gładkimi HDPE 110</t>
  </si>
  <si>
    <t>10.12.02</t>
  </si>
  <si>
    <t>m2</t>
  </si>
  <si>
    <t>Wykonanie zjazdów indywidualnych z nawierzchnią z kostki betonowej koloru grafitowego gr 8cm wraz z podsypką cementowo – piaskową 1:4 gr. 5 cm</t>
  </si>
  <si>
    <t>10.07.01</t>
  </si>
  <si>
    <t>Wykonanie ławy z betonu cementowego C12/15 pod mur oporowy gr. 15 cm</t>
  </si>
  <si>
    <t>Wykonanie muru oporowego typu L 80x50x12cm na podsypce cementowo - piaskowej 1:4 gr. 5 cm</t>
  </si>
  <si>
    <t>10.01.01</t>
  </si>
  <si>
    <t>INNE ROBOTY</t>
  </si>
  <si>
    <t>10.00.00</t>
  </si>
  <si>
    <t>Razem (elementy ulic):</t>
  </si>
  <si>
    <t>Ściek uliczny o szer. 21 cm z kostki betonowej 10x20 cm o grubości 8 cm koloru szarego układanej w dwóch rzędach na podsypce cementowo-piaskowej 1:4 o grubości 3 cm</t>
  </si>
  <si>
    <t>08.05.01</t>
  </si>
  <si>
    <t>Betonowe obrzeże chodnikowe 8x30 cm na podsypce piaskowej grubości 3 cm</t>
  </si>
  <si>
    <t>08.03.01</t>
  </si>
  <si>
    <t>Chodnik z kostki brukowej betonowej gr. 8cm wraz z podsypką cementowo – piaskową 1:4 gr. 5 cm</t>
  </si>
  <si>
    <t>08.02.02</t>
  </si>
  <si>
    <t>Krawężnik betonowy ukośny 20x22/30 cm na ławie betonowej z oporem (beton C 12/15)</t>
  </si>
  <si>
    <t>Krawężnik betonowy najazdowy 20x22 cm na ławie betonowej z oporem (beton C 12/15)</t>
  </si>
  <si>
    <t>Krawężnik betonowy uliczny 20x30 cm na ławie betonowej z oporem (beton C12/15) - krawężnik wystający</t>
  </si>
  <si>
    <t>Opornik betonowy 12x25 cm na ławie betonowej (beton C 12/15)</t>
  </si>
  <si>
    <t>m3</t>
  </si>
  <si>
    <t>Ława betonowa z oporem z betonu C12/15</t>
  </si>
  <si>
    <t>08.01.01</t>
  </si>
  <si>
    <t>ELEMENTY ULIC</t>
  </si>
  <si>
    <t>08.00.00</t>
  </si>
  <si>
    <t>Razem (oznakowanie dróg i elementy bezpieczeństwa ruchu):</t>
  </si>
  <si>
    <t>Wykonanie barier U-11a w opasce z humusu za chodnikiem</t>
  </si>
  <si>
    <t>Wykonanie barier U-11a przykręcanych do muru oporowego</t>
  </si>
  <si>
    <t>07.06.02</t>
  </si>
  <si>
    <t>Wykonanie urządzeń bezpieczeństwa ruchu, słupki prowadzące U-1a</t>
  </si>
  <si>
    <t>Osadzenie słupków łamanych z rur stalowych fi 76 dla znaków pionowych</t>
  </si>
  <si>
    <t>Zamontowanie tablic oznakowania pionowego (znaki średnie, lica znaków pokryte folią odblaskową II generacji)</t>
  </si>
  <si>
    <t>07.02.01</t>
  </si>
  <si>
    <t>Oznakowanie poziome jezdni materiałami grubowarstwowymi</t>
  </si>
  <si>
    <t>07.01.01</t>
  </si>
  <si>
    <t>OZNAKOWANIE DRÓG I ELEMENTY BEZPIECZEŃSTWA RUCHU</t>
  </si>
  <si>
    <t>07.00.00</t>
  </si>
  <si>
    <t>Razem (roboty wykończeniowe):</t>
  </si>
  <si>
    <t>06.04.01</t>
  </si>
  <si>
    <t>Wykonanie opaski istniejącym humusem gr. 10 cm za projektowanym chodnikiem szerokości 0,50m wraz z obsianiem mieszanką traw</t>
  </si>
  <si>
    <t>06.01.01</t>
  </si>
  <si>
    <t>ROBOTY WYKOŃCZENIOWE</t>
  </si>
  <si>
    <t>06.00.00</t>
  </si>
  <si>
    <t>Razem (nawierzchnie):</t>
  </si>
  <si>
    <t>Wykonanie nawierzchni z destruktu bitumicznego gr. 15 cm (zjazdy gospodarcze)</t>
  </si>
  <si>
    <t>05.03.26a</t>
  </si>
  <si>
    <t>Ułożenie geokompozytu przeciw spękaniom do nawierzchni bitumicznych</t>
  </si>
  <si>
    <t>05.03.26</t>
  </si>
  <si>
    <t>zatoki autobusowe (kostka koloru szarego)</t>
  </si>
  <si>
    <t>Nawierzchnia z kostki brukowej betonowej gr 8cm wraz z podsypką cementowo – piaskową 1:4 gr. 3 cm</t>
  </si>
  <si>
    <t>05.03.23</t>
  </si>
  <si>
    <t>nakładka na drogę wojewódzką</t>
  </si>
  <si>
    <t>dobudowa nawierzchni (poszerzenie)</t>
  </si>
  <si>
    <t>Wykonanie nawierzchni z mieszanki mastyksowo - grysowej SMA 8S PMB 45/80-55 gr. 4 cm – warstwa ścieralna</t>
  </si>
  <si>
    <t>05.03.13</t>
  </si>
  <si>
    <t>05.03.11</t>
  </si>
  <si>
    <t>dobudowa nawierzchni (połączenie z istniejącą)</t>
  </si>
  <si>
    <t>Wykonanie nawierzchni z betonu asfaltowego AC16W 50/70 gr. 8 cm -  warstwa wiążąca</t>
  </si>
  <si>
    <t>05.03.05a</t>
  </si>
  <si>
    <t>NAWIERZCHNIE</t>
  </si>
  <si>
    <t>05.00.00</t>
  </si>
  <si>
    <t>Razem (podbudowy):</t>
  </si>
  <si>
    <t>Wykonanie podbudowy z betonu asfaltowego AC22P 50/70 gr. 10 cm (odbudowa jezdni)</t>
  </si>
  <si>
    <t>04.07.01</t>
  </si>
  <si>
    <t>Wykonanie podbudowy z chudego betonu o gr. 20 cm (zatoka autobusowa)</t>
  </si>
  <si>
    <t>04.06.01</t>
  </si>
  <si>
    <t>Wykonanie podbudowy z gruntu stabilizowanego cementem (z węzła betoniarskiego) o Rm=5MPa o gr. 20 cm (pod zatokę autobusową)</t>
  </si>
  <si>
    <t>Wykonanie podbudowy z gruntu stabilizowanego cementem (z węzła betoniarskiego) o Rm=5MPa o gr. 15 cm (pod poszerzenie jezdni)</t>
  </si>
  <si>
    <t>Wykonanie podbudowy z gruntu stabilizowanego cementem (z węzła betoniarskiego) o Rm=5MPa o gr. 10 cm (pod chodnik)</t>
  </si>
  <si>
    <t>04.05.01</t>
  </si>
  <si>
    <t xml:space="preserve">Wykonanie poboczy z kruszywa łamanego stabilizowanego mechanicznie 0/31,5 gr. 15 cm na szerokość 1,25m </t>
  </si>
  <si>
    <t>Wykonanie podbudowy z kruszywa łamanego stabilizowanego mechanicznie 0/63 mm gr. 20 cm (pod poszerzenie jezdni)</t>
  </si>
  <si>
    <t>Wykonanie podbudowy z kruszywa łamanego stabilizowanego mechanicznie 0/63 mm gr. 15 cm (pod zjazdy indywidualne)</t>
  </si>
  <si>
    <t>04.04.02</t>
  </si>
  <si>
    <t>Skropienie warstw konstrukcyjnych nieulepszonych emulsją asfaltową w ilości 0,8kg/m3</t>
  </si>
  <si>
    <t>Skropienie warstw konstrukcyjnych ulepszonych emulsją asfaltową w ilości 0,5kg/m2</t>
  </si>
  <si>
    <t>Oczyszczenie warstw konstrukcyjnych nieulepszonych</t>
  </si>
  <si>
    <t>Oczyszczenie warstw konstrukcyjnych ulepszonych</t>
  </si>
  <si>
    <t>04.03.01</t>
  </si>
  <si>
    <t>pod zjazdy indywidualne</t>
  </si>
  <si>
    <t>pod zjazdy gospodarcze</t>
  </si>
  <si>
    <t>pod chodnik</t>
  </si>
  <si>
    <t>pod zatokę autobusową</t>
  </si>
  <si>
    <t>pod ściek</t>
  </si>
  <si>
    <t>pod poszerzenie jezdni</t>
  </si>
  <si>
    <t>Wykonanie profilowania i zagęszczenia podłoża w wykonanym wykopie/nasypie</t>
  </si>
  <si>
    <t>04.01.01</t>
  </si>
  <si>
    <t>PODBUDOWY</t>
  </si>
  <si>
    <t>04.00.00</t>
  </si>
  <si>
    <t>Regulacja pionowa hydrantów</t>
  </si>
  <si>
    <t>Regulacja pionowa zaworów wodnych</t>
  </si>
  <si>
    <t>03.02.02</t>
  </si>
  <si>
    <t>Razem (roboty ziemne):</t>
  </si>
  <si>
    <t>Wykonanie nasypów mechanicznie z dokopu z gruntu kat. I-II z dowozem gruntu</t>
  </si>
  <si>
    <t>02.03.01</t>
  </si>
  <si>
    <t>Wykonanie wykopów mechanicznie w gruntach kat. I-V z transportem urobku na odkład wykonawcy</t>
  </si>
  <si>
    <t>02.01.01</t>
  </si>
  <si>
    <t>ROBOTY ZIEMNE</t>
  </si>
  <si>
    <t>02.00.00</t>
  </si>
  <si>
    <t>Razem roboty  przygotowawcze</t>
  </si>
  <si>
    <t>Rozebranie nawierzchni zjazdów o nawierzchni bitumicznej z załadunkiem i odwozem na odkład Wykonawcy (105m2)</t>
  </si>
  <si>
    <t>Rozebranie jezdni (warstwy bitumiczne i podbudowa) jezdni z załadunkiem i odwozem na odkład Wykonawcy (202m2)</t>
  </si>
  <si>
    <t xml:space="preserve">Wyrównanie krawędzi jezdni piłą mechaniczną </t>
  </si>
  <si>
    <t>01.02.04</t>
  </si>
  <si>
    <t>Zdjęcie warstwy humusu (śr. 30 cm) odwóz na odkład Wykonawcy</t>
  </si>
  <si>
    <t>Zdjęcie warstwy humusu (śr. 30 cm) pryzmowanie z przeznaczeniem do ponownego wbudowania</t>
  </si>
  <si>
    <t>01.02.02</t>
  </si>
  <si>
    <t>mp</t>
  </si>
  <si>
    <t>Obcięcie gałęzi i karczowanie krzaków wraz z uporządkowaniem terenu po wycince i odwozem na odkład wykonawcy</t>
  </si>
  <si>
    <t>01.02.01</t>
  </si>
  <si>
    <t>km</t>
  </si>
  <si>
    <t>Wyznaczenie trasy i punktów wysokościowych w terenie równinnym</t>
  </si>
  <si>
    <t>01.01.01</t>
  </si>
  <si>
    <t>ROBOTY PRZYGOTOWAWCZE</t>
  </si>
  <si>
    <t>01.00.00</t>
  </si>
  <si>
    <t>KOSZTORYS OFERTOWY OD KM: 0+000 DO KM: 0+325 - roboty drogowe</t>
  </si>
  <si>
    <t>Wykonanie umocnienia dna rowu, płyta ściekowa betonowa (KPED 01.03) wraz z płytą betonową 50x50x10 (przeciwskarpa) na podsypce piaskowej gr. 10 cm</t>
  </si>
  <si>
    <t>Wykonanie ścieku skarpowego z płyt ściekowych (KPED 01.03) na podsypce piaskowej gr 10cm</t>
  </si>
  <si>
    <t>Wykonanie ścieku podchodnikowego wg KPED 01.31</t>
  </si>
  <si>
    <t>Próba wodna szczelności kanałów rurowych o średnicy nominalnej 200 mm-długość próbnego odcinka rurociągu 50 m</t>
  </si>
  <si>
    <t>KOSZTORYS OFERTOWY OD KM: 0+325 DO KM: 0+650 - inrastruktura towarzysząca</t>
  </si>
  <si>
    <t>szt</t>
  </si>
  <si>
    <t>Rozebranie nawierzchni zjazdów o nawierzchni bitumicznej z załadunkiem i odwozem na odkład Wykonawcy (55m2)</t>
  </si>
  <si>
    <t>Rozebranie jezdni (warstwy bitumiczne i podbudowa) jezdni z załadunkiem i odwozem na odkład Wykonawcy (180m2)</t>
  </si>
  <si>
    <t>Wyrównanie krawędzi jezdni piłą mechaniczną</t>
  </si>
  <si>
    <t>KOSZTORYS OFERTOWY OD KM: 0+325 DO KM: 0+650 - roboty drogowe</t>
  </si>
  <si>
    <t>Wykonanie krawężników trapezowych 15/21x30x100 cm na podsypce cementowo -  piaskowej 1:4 gr. 5 cm</t>
  </si>
  <si>
    <t>kpl</t>
  </si>
  <si>
    <t>Wykonanie urządzeń bezpieczeństwa ruchu, tablice U3c/d</t>
  </si>
  <si>
    <t xml:space="preserve">Wykonanie urządzeń bezpieczeństwa ruchu, znaki aktywne z zasilaniem solarnym U-6a, C-9 </t>
  </si>
  <si>
    <t>Wykonanie punktowych elementów odblaskowych - PEO2</t>
  </si>
  <si>
    <t>Wykonanie punktowych elementów odblaskowych - PEO1</t>
  </si>
  <si>
    <t>wyspy wyniesione (kostka koloru czerwonego)</t>
  </si>
  <si>
    <t xml:space="preserve">Nawierzchnia z kostki brukowej betonowej gr 8cm wraz z podsypką cementowo – piaskową 1:4 gr. 3 cm </t>
  </si>
  <si>
    <t>Rozebranie nawierzchni zjazdów o nawierzchni bitumicznej z załadunkiem i odwozem na odkład Wykonawcy (47m2)</t>
  </si>
  <si>
    <t>Rozebranie jezdni (warstwy bitumiczne i podbudowa) jezdni z załadunkiem i odwozem na odkład Wykonawcy (142m2)</t>
  </si>
  <si>
    <t>Rozbiórka nawierzchni jezdni wraz z podbudową gr. 30 cm i szerokości 45 cm pod ułożenie krawężnika trapezowego wraz z załadunkiem i odwozem na odkład Wykonawcy (49 m2)</t>
  </si>
  <si>
    <t>Cięcie nawierzchni jezdni piłą mechaniczną do ułożenia krawężnika trapezowego</t>
  </si>
  <si>
    <t>KOSZTORYS OFERTOWY OD KM: 0+650 DO KM: 0+945,50 - roboty drogowe</t>
  </si>
  <si>
    <t>KOSZTORYS OFERTOWY OD KM: 0+650 DO KM: 0+945,50 - inrastruktura towarzysząca</t>
  </si>
  <si>
    <t>INFRASTRUKTURA TOWARZYSZĄCA</t>
  </si>
  <si>
    <t>ROBOTY DROGOWE</t>
  </si>
  <si>
    <t>OD KM: 0+650 DO KM: 0+945,50</t>
  </si>
  <si>
    <t>OD KM: 0+325 DO KM: 0+650</t>
  </si>
  <si>
    <t>OD KM: 0+000 DO KM: 0+325</t>
  </si>
  <si>
    <t>ZBIORCZE ZESTAWIENIE KOSZTÓW</t>
  </si>
  <si>
    <t>Osadzenie słupków prostych z rur stalowych fi 76 dla znaków pionowych</t>
  </si>
  <si>
    <t>Wykonanie frezowania pomocniczego na zimno gr. 4 cm z załadunkiem  i odwozem na odkład Zamawiającego</t>
  </si>
  <si>
    <t>Wykonanie frezowania pomocniczego na zimno gr. 8 cm z załadunkiem  i odwozem na odkład Zamawiającego (połączenie z istniejącą)</t>
  </si>
  <si>
    <t xml:space="preserve">Wykonanie frezowania pomocniczego na zimno gr. 8 cm z załadunkiem  i odwozem na odkład Zamawiającego </t>
  </si>
  <si>
    <t>Wykonanie frezowania pomocniczego na zimno gr. 8 cm z załadunkiem  i odwozem na odkład Zamawiającego</t>
  </si>
  <si>
    <t>Rozebranie tablic oznakowania pionowego wraz z załadunkiem i odwozem na odkład Zamawiającego</t>
  </si>
  <si>
    <t>Rozebranie słupków oznakowania pionowego wraz z załadunkiem i odwozem na odkład Zamawiającego</t>
  </si>
  <si>
    <t>Odtworzenie rowów z humusowaniem (gr. 10 cm) i profilowaniem skarp rowu i obsianiem mieszanką traw</t>
  </si>
  <si>
    <t>Wykonanie rowów z humusowaniem (gr. 10 cm) i profilowaniem skarp rowu i obsianiem mieszanką traw</t>
  </si>
  <si>
    <t>Odtworzenie rowów z humusowaniem (gr. 10 cm) i profilowaniem skarp rowu z obsianiem mieszanką traw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</si>
</sst>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dd/mm/yy"/>
    <numFmt numFmtId="166" formatCode="#,##0.00&quot; &quot;[$zł-415];[Red]&quot;-&quot;#,##0.00&quot; &quot;[$zł-415]"/>
    <numFmt numFmtId="167" formatCode="[$-415]General"/>
    <numFmt numFmtId="168" formatCode="d/mm/yyyy"/>
  </numFmts>
  <fonts count="78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3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0"/>
      <color indexed="8"/>
      <name val="Arial CE1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3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5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1"/>
      <family val="0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3" fillId="25" borderId="0" applyNumberFormat="0" applyBorder="0" applyAlignment="0" applyProtection="0"/>
    <xf numFmtId="0" fontId="50" fillId="26" borderId="0" applyNumberFormat="0" applyBorder="0" applyAlignment="0" applyProtection="0"/>
    <xf numFmtId="0" fontId="13" fillId="17" borderId="0" applyNumberFormat="0" applyBorder="0" applyAlignment="0" applyProtection="0"/>
    <xf numFmtId="0" fontId="50" fillId="27" borderId="0" applyNumberFormat="0" applyBorder="0" applyAlignment="0" applyProtection="0"/>
    <xf numFmtId="0" fontId="13" fillId="19" borderId="0" applyNumberFormat="0" applyBorder="0" applyAlignment="0" applyProtection="0"/>
    <xf numFmtId="0" fontId="50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30" borderId="0" applyNumberFormat="0" applyBorder="0" applyAlignment="0" applyProtection="0"/>
    <xf numFmtId="0" fontId="13" fillId="31" borderId="0" applyNumberFormat="0" applyBorder="0" applyAlignment="0" applyProtection="0"/>
    <xf numFmtId="0" fontId="50" fillId="32" borderId="0" applyNumberFormat="0" applyBorder="0" applyAlignment="0" applyProtection="0"/>
    <xf numFmtId="0" fontId="13" fillId="33" borderId="0" applyNumberFormat="0" applyBorder="0" applyAlignment="0" applyProtection="0"/>
    <xf numFmtId="0" fontId="50" fillId="34" borderId="0" applyNumberFormat="0" applyBorder="0" applyAlignment="0" applyProtection="0"/>
    <xf numFmtId="0" fontId="13" fillId="35" borderId="0" applyNumberFormat="0" applyBorder="0" applyAlignment="0" applyProtection="0"/>
    <xf numFmtId="0" fontId="50" fillId="3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13" fillId="39" borderId="0" applyNumberFormat="0" applyBorder="0" applyAlignment="0" applyProtection="0"/>
    <xf numFmtId="0" fontId="50" fillId="40" borderId="0" applyNumberFormat="0" applyBorder="0" applyAlignment="0" applyProtection="0"/>
    <xf numFmtId="0" fontId="13" fillId="29" borderId="0" applyNumberFormat="0" applyBorder="0" applyAlignment="0" applyProtection="0"/>
    <xf numFmtId="0" fontId="50" fillId="41" borderId="0" applyNumberFormat="0" applyBorder="0" applyAlignment="0" applyProtection="0"/>
    <xf numFmtId="0" fontId="13" fillId="31" borderId="0" applyNumberFormat="0" applyBorder="0" applyAlignment="0" applyProtection="0"/>
    <xf numFmtId="0" fontId="50" fillId="42" borderId="0" applyNumberFormat="0" applyBorder="0" applyAlignment="0" applyProtection="0"/>
    <xf numFmtId="0" fontId="13" fillId="43" borderId="0" applyNumberFormat="0" applyBorder="0" applyAlignment="0" applyProtection="0"/>
    <xf numFmtId="0" fontId="51" fillId="44" borderId="1" applyNumberFormat="0" applyAlignment="0" applyProtection="0"/>
    <xf numFmtId="0" fontId="14" fillId="13" borderId="2" applyNumberFormat="0" applyAlignment="0" applyProtection="0"/>
    <xf numFmtId="0" fontId="52" fillId="45" borderId="3" applyNumberFormat="0" applyAlignment="0" applyProtection="0"/>
    <xf numFmtId="0" fontId="15" fillId="46" borderId="4" applyNumberFormat="0" applyAlignment="0" applyProtection="0"/>
    <xf numFmtId="0" fontId="53" fillId="47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4" fillId="0" borderId="0" applyBorder="0" applyProtection="0">
      <alignment/>
    </xf>
    <xf numFmtId="0" fontId="55" fillId="0" borderId="0" applyNumberFormat="0" applyBorder="0" applyProtection="0">
      <alignment horizontal="center"/>
    </xf>
    <xf numFmtId="0" fontId="56" fillId="0" borderId="0">
      <alignment horizontal="center"/>
      <protection/>
    </xf>
    <xf numFmtId="0" fontId="55" fillId="0" borderId="0" applyNumberFormat="0" applyBorder="0" applyProtection="0">
      <alignment horizontal="center" textRotation="90"/>
    </xf>
    <xf numFmtId="0" fontId="56" fillId="0" borderId="0">
      <alignment horizontal="center" textRotation="90"/>
      <protection/>
    </xf>
    <xf numFmtId="0" fontId="57" fillId="0" borderId="5" applyNumberFormat="0" applyFill="0" applyAlignment="0" applyProtection="0"/>
    <xf numFmtId="0" fontId="17" fillId="0" borderId="6" applyNumberFormat="0" applyFill="0" applyAlignment="0" applyProtection="0"/>
    <xf numFmtId="0" fontId="58" fillId="48" borderId="7" applyNumberFormat="0" applyAlignment="0" applyProtection="0"/>
    <xf numFmtId="0" fontId="18" fillId="49" borderId="8" applyNumberFormat="0" applyAlignment="0" applyProtection="0"/>
    <xf numFmtId="0" fontId="59" fillId="0" borderId="9" applyNumberFormat="0" applyFill="0" applyAlignment="0" applyProtection="0"/>
    <xf numFmtId="0" fontId="19" fillId="0" borderId="10" applyNumberFormat="0" applyFill="0" applyAlignment="0" applyProtection="0"/>
    <xf numFmtId="0" fontId="60" fillId="0" borderId="11" applyNumberFormat="0" applyFill="0" applyAlignment="0" applyProtection="0"/>
    <xf numFmtId="0" fontId="20" fillId="0" borderId="12" applyNumberFormat="0" applyFill="0" applyAlignment="0" applyProtection="0"/>
    <xf numFmtId="0" fontId="61" fillId="0" borderId="13" applyNumberFormat="0" applyFill="0" applyAlignment="0" applyProtection="0"/>
    <xf numFmtId="0" fontId="2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22" fillId="51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64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7" fillId="45" borderId="1" applyNumberFormat="0" applyAlignment="0" applyProtection="0"/>
    <xf numFmtId="0" fontId="23" fillId="46" borderId="2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Border="0" applyProtection="0">
      <alignment/>
    </xf>
    <xf numFmtId="0" fontId="69" fillId="0" borderId="0">
      <alignment/>
      <protection/>
    </xf>
    <xf numFmtId="166" fontId="68" fillId="0" borderId="0" applyBorder="0" applyProtection="0">
      <alignment/>
    </xf>
    <xf numFmtId="166" fontId="69" fillId="0" borderId="0">
      <alignment/>
      <protection/>
    </xf>
    <xf numFmtId="0" fontId="70" fillId="0" borderId="15" applyNumberFormat="0" applyFill="0" applyAlignment="0" applyProtection="0"/>
    <xf numFmtId="0" fontId="24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54" borderId="0" applyNumberFormat="0" applyBorder="0" applyAlignment="0" applyProtection="0"/>
    <xf numFmtId="0" fontId="28" fillId="5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/>
    </xf>
    <xf numFmtId="0" fontId="9" fillId="46" borderId="19" xfId="0" applyFont="1" applyFill="1" applyBorder="1" applyAlignment="1">
      <alignment horizontal="center" vertical="center"/>
    </xf>
    <xf numFmtId="49" fontId="9" fillId="46" borderId="19" xfId="0" applyNumberFormat="1" applyFont="1" applyFill="1" applyBorder="1" applyAlignment="1">
      <alignment horizontal="center"/>
    </xf>
    <xf numFmtId="0" fontId="9" fillId="46" borderId="19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9" fillId="46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3" fontId="9" fillId="46" borderId="19" xfId="0" applyNumberFormat="1" applyFont="1" applyFill="1" applyBorder="1" applyAlignment="1">
      <alignment horizontal="center" vertical="center"/>
    </xf>
    <xf numFmtId="4" fontId="75" fillId="0" borderId="0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5" fillId="0" borderId="19" xfId="90" applyFont="1" applyFill="1" applyBorder="1" applyAlignment="1">
      <alignment horizontal="center" vertical="center"/>
      <protection/>
    </xf>
    <xf numFmtId="1" fontId="9" fillId="46" borderId="20" xfId="0" applyNumberFormat="1" applyFont="1" applyFill="1" applyBorder="1" applyAlignment="1">
      <alignment horizontal="center"/>
    </xf>
    <xf numFmtId="0" fontId="9" fillId="46" borderId="21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3" fillId="0" borderId="19" xfId="94" applyNumberFormat="1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right" vertical="center"/>
    </xf>
    <xf numFmtId="0" fontId="3" fillId="0" borderId="19" xfId="94" applyFont="1" applyFill="1" applyBorder="1" applyAlignment="1">
      <alignment horizontal="center" vertical="center" wrapText="1"/>
      <protection/>
    </xf>
    <xf numFmtId="164" fontId="5" fillId="0" borderId="19" xfId="94" applyNumberFormat="1" applyFont="1" applyFill="1" applyBorder="1" applyAlignment="1">
      <alignment horizontal="right" vertical="center"/>
      <protection/>
    </xf>
    <xf numFmtId="4" fontId="10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3" fillId="0" borderId="19" xfId="90" applyNumberFormat="1" applyFont="1" applyBorder="1" applyAlignment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64" fontId="5" fillId="0" borderId="19" xfId="90" applyNumberFormat="1" applyFont="1" applyFill="1" applyBorder="1" applyAlignment="1">
      <alignment horizontal="right" vertical="center" wrapText="1"/>
      <protection/>
    </xf>
    <xf numFmtId="0" fontId="5" fillId="0" borderId="19" xfId="90" applyFont="1" applyFill="1" applyBorder="1" applyAlignment="1">
      <alignment horizontal="center" vertical="center"/>
      <protection/>
    </xf>
    <xf numFmtId="0" fontId="76" fillId="0" borderId="0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/>
    </xf>
    <xf numFmtId="164" fontId="5" fillId="0" borderId="19" xfId="90" applyNumberFormat="1" applyFont="1" applyBorder="1" applyAlignment="1">
      <alignment horizontal="right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9" fillId="0" borderId="0" xfId="0" applyNumberFormat="1" applyFont="1" applyBorder="1" applyAlignment="1">
      <alignment horizontal="center" vertical="center"/>
    </xf>
    <xf numFmtId="49" fontId="5" fillId="0" borderId="19" xfId="90" applyNumberFormat="1" applyFont="1" applyFill="1" applyBorder="1" applyAlignment="1">
      <alignment horizontal="center" vertical="center"/>
      <protection/>
    </xf>
    <xf numFmtId="1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" fontId="41" fillId="0" borderId="19" xfId="0" applyNumberFormat="1" applyFont="1" applyFill="1" applyBorder="1" applyAlignment="1">
      <alignment horizontal="justify" vertical="center" wrapText="1"/>
    </xf>
    <xf numFmtId="1" fontId="12" fillId="0" borderId="19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justify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19" xfId="9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19" xfId="90" applyFont="1" applyFill="1" applyBorder="1" applyAlignment="1">
      <alignment horizontal="left" vertical="center" wrapText="1"/>
      <protection/>
    </xf>
    <xf numFmtId="0" fontId="9" fillId="46" borderId="19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justify" vertical="center" wrapText="1"/>
    </xf>
    <xf numFmtId="1" fontId="9" fillId="46" borderId="20" xfId="0" applyNumberFormat="1" applyFont="1" applyFill="1" applyBorder="1" applyAlignment="1">
      <alignment horizontal="center" vertical="center"/>
    </xf>
    <xf numFmtId="1" fontId="9" fillId="46" borderId="19" xfId="0" applyNumberFormat="1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justify"/>
    </xf>
    <xf numFmtId="0" fontId="9" fillId="46" borderId="21" xfId="0" applyFont="1" applyFill="1" applyBorder="1" applyAlignment="1">
      <alignment horizontal="justify"/>
    </xf>
    <xf numFmtId="0" fontId="3" fillId="0" borderId="19" xfId="0" applyNumberFormat="1" applyFont="1" applyFill="1" applyBorder="1" applyAlignment="1">
      <alignment horizontal="justify" vertical="center" wrapText="1"/>
    </xf>
    <xf numFmtId="1" fontId="11" fillId="0" borderId="20" xfId="0" applyNumberFormat="1" applyFont="1" applyFill="1" applyBorder="1" applyAlignment="1">
      <alignment horizontal="right" vertical="top" wrapText="1"/>
    </xf>
    <xf numFmtId="1" fontId="11" fillId="0" borderId="19" xfId="0" applyNumberFormat="1" applyFont="1" applyFill="1" applyBorder="1" applyAlignment="1">
      <alignment horizontal="right" vertical="top" wrapText="1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3" fillId="0" borderId="19" xfId="94" applyFont="1" applyFill="1" applyBorder="1" applyAlignment="1">
      <alignment horizontal="left" vertical="center" wrapText="1"/>
      <protection/>
    </xf>
    <xf numFmtId="1" fontId="10" fillId="0" borderId="20" xfId="0" applyNumberFormat="1" applyFont="1" applyFill="1" applyBorder="1" applyAlignment="1">
      <alignment horizontal="right" vertical="center" wrapText="1"/>
    </xf>
    <xf numFmtId="1" fontId="10" fillId="0" borderId="19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9" fillId="46" borderId="19" xfId="0" applyFont="1" applyFill="1" applyBorder="1" applyAlignment="1">
      <alignment horizontal="center" vertical="center"/>
    </xf>
    <xf numFmtId="4" fontId="9" fillId="46" borderId="19" xfId="0" applyNumberFormat="1" applyFont="1" applyFill="1" applyBorder="1" applyAlignment="1">
      <alignment horizontal="center" vertical="center" wrapText="1"/>
    </xf>
    <xf numFmtId="49" fontId="9" fillId="46" borderId="19" xfId="0" applyNumberFormat="1" applyFont="1" applyFill="1" applyBorder="1" applyAlignment="1">
      <alignment horizontal="center" vertical="center" wrapText="1"/>
    </xf>
    <xf numFmtId="4" fontId="9" fillId="46" borderId="2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68" fontId="5" fillId="0" borderId="19" xfId="90" applyNumberFormat="1" applyFont="1" applyFill="1" applyBorder="1" applyAlignment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justify" vertical="center" wrapText="1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right"/>
    </xf>
    <xf numFmtId="1" fontId="11" fillId="0" borderId="19" xfId="0" applyNumberFormat="1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justify" wrapText="1"/>
    </xf>
    <xf numFmtId="4" fontId="5" fillId="0" borderId="21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49" fontId="5" fillId="0" borderId="19" xfId="90" applyNumberFormat="1" applyFont="1" applyFill="1" applyBorder="1" applyAlignment="1">
      <alignment horizontal="center" vertical="center"/>
      <protection/>
    </xf>
    <xf numFmtId="0" fontId="5" fillId="0" borderId="19" xfId="0" applyNumberFormat="1" applyFont="1" applyFill="1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wrapText="1"/>
    </xf>
    <xf numFmtId="0" fontId="5" fillId="0" borderId="19" xfId="90" applyFont="1" applyFill="1" applyBorder="1" applyAlignment="1">
      <alignment horizontal="left" vertical="center" wrapText="1"/>
      <protection/>
    </xf>
    <xf numFmtId="0" fontId="5" fillId="0" borderId="19" xfId="90" applyFont="1" applyFill="1" applyBorder="1" applyAlignment="1">
      <alignment horizontal="left" wrapText="1"/>
      <protection/>
    </xf>
    <xf numFmtId="0" fontId="39" fillId="46" borderId="19" xfId="0" applyFont="1" applyFill="1" applyBorder="1" applyAlignment="1">
      <alignment horizontal="justify"/>
    </xf>
    <xf numFmtId="0" fontId="39" fillId="46" borderId="21" xfId="0" applyFont="1" applyFill="1" applyBorder="1" applyAlignment="1">
      <alignment horizontal="justify"/>
    </xf>
    <xf numFmtId="1" fontId="39" fillId="46" borderId="20" xfId="0" applyNumberFormat="1" applyFont="1" applyFill="1" applyBorder="1" applyAlignment="1">
      <alignment horizontal="center" vertical="center"/>
    </xf>
    <xf numFmtId="1" fontId="39" fillId="46" borderId="19" xfId="0" applyNumberFormat="1" applyFont="1" applyFill="1" applyBorder="1" applyAlignment="1">
      <alignment horizontal="center" vertical="center"/>
    </xf>
    <xf numFmtId="1" fontId="40" fillId="0" borderId="20" xfId="0" applyNumberFormat="1" applyFont="1" applyFill="1" applyBorder="1" applyAlignment="1">
      <alignment horizontal="right" vertical="top" wrapText="1"/>
    </xf>
    <xf numFmtId="1" fontId="40" fillId="0" borderId="19" xfId="0" applyNumberFormat="1" applyFont="1" applyFill="1" applyBorder="1" applyAlignment="1">
      <alignment horizontal="right" vertical="top" wrapText="1"/>
    </xf>
    <xf numFmtId="0" fontId="5" fillId="0" borderId="19" xfId="90" applyFont="1" applyFill="1" applyBorder="1" applyAlignment="1">
      <alignment vertical="center" wrapText="1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168" fontId="5" fillId="0" borderId="28" xfId="90" applyNumberFormat="1" applyFont="1" applyFill="1" applyBorder="1" applyAlignment="1">
      <alignment horizontal="center" vertical="center"/>
      <protection/>
    </xf>
    <xf numFmtId="168" fontId="5" fillId="0" borderId="29" xfId="90" applyNumberFormat="1" applyFont="1" applyFill="1" applyBorder="1" applyAlignment="1">
      <alignment horizontal="center" vertical="center"/>
      <protection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2" fillId="0" borderId="34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9" fillId="46" borderId="34" xfId="0" applyNumberFormat="1" applyFont="1" applyFill="1" applyBorder="1" applyAlignment="1">
      <alignment horizontal="center" vertical="center"/>
    </xf>
    <xf numFmtId="1" fontId="9" fillId="46" borderId="33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center" wrapText="1"/>
    </xf>
    <xf numFmtId="0" fontId="5" fillId="0" borderId="31" xfId="90" applyFont="1" applyFill="1" applyBorder="1" applyAlignment="1">
      <alignment horizontal="left" vertical="center" wrapText="1"/>
      <protection/>
    </xf>
    <xf numFmtId="0" fontId="5" fillId="0" borderId="32" xfId="90" applyFont="1" applyFill="1" applyBorder="1" applyAlignment="1">
      <alignment horizontal="left" vertical="center" wrapText="1"/>
      <protection/>
    </xf>
    <xf numFmtId="0" fontId="5" fillId="0" borderId="33" xfId="90" applyFont="1" applyFill="1" applyBorder="1" applyAlignment="1">
      <alignment horizontal="left" vertical="center" wrapText="1"/>
      <protection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" fontId="10" fillId="55" borderId="22" xfId="0" applyNumberFormat="1" applyFont="1" applyFill="1" applyBorder="1" applyAlignment="1">
      <alignment horizontal="right" vertical="center" wrapText="1"/>
    </xf>
    <xf numFmtId="1" fontId="10" fillId="55" borderId="23" xfId="0" applyNumberFormat="1" applyFont="1" applyFill="1" applyBorder="1" applyAlignment="1">
      <alignment horizontal="right" vertical="center" wrapText="1"/>
    </xf>
    <xf numFmtId="4" fontId="10" fillId="55" borderId="23" xfId="0" applyNumberFormat="1" applyFont="1" applyFill="1" applyBorder="1" applyAlignment="1">
      <alignment horizontal="right"/>
    </xf>
    <xf numFmtId="4" fontId="10" fillId="55" borderId="24" xfId="0" applyNumberFormat="1" applyFont="1" applyFill="1" applyBorder="1" applyAlignment="1">
      <alignment horizontal="right"/>
    </xf>
    <xf numFmtId="1" fontId="10" fillId="55" borderId="20" xfId="0" applyNumberFormat="1" applyFont="1" applyFill="1" applyBorder="1" applyAlignment="1">
      <alignment horizontal="right" vertical="center" wrapText="1"/>
    </xf>
    <xf numFmtId="1" fontId="10" fillId="55" borderId="19" xfId="0" applyNumberFormat="1" applyFont="1" applyFill="1" applyBorder="1" applyAlignment="1">
      <alignment horizontal="right" vertical="center" wrapText="1"/>
    </xf>
    <xf numFmtId="4" fontId="10" fillId="55" borderId="19" xfId="0" applyNumberFormat="1" applyFont="1" applyFill="1" applyBorder="1" applyAlignment="1">
      <alignment horizontal="right"/>
    </xf>
    <xf numFmtId="4" fontId="10" fillId="55" borderId="21" xfId="0" applyNumberFormat="1" applyFont="1" applyFill="1" applyBorder="1" applyAlignment="1">
      <alignment horizontal="right"/>
    </xf>
    <xf numFmtId="1" fontId="10" fillId="55" borderId="36" xfId="0" applyNumberFormat="1" applyFont="1" applyFill="1" applyBorder="1" applyAlignment="1">
      <alignment horizontal="right"/>
    </xf>
    <xf numFmtId="1" fontId="10" fillId="55" borderId="37" xfId="0" applyNumberFormat="1" applyFont="1" applyFill="1" applyBorder="1" applyAlignment="1">
      <alignment horizontal="right"/>
    </xf>
    <xf numFmtId="4" fontId="10" fillId="55" borderId="37" xfId="0" applyNumberFormat="1" applyFont="1" applyFill="1" applyBorder="1" applyAlignment="1">
      <alignment horizontal="right"/>
    </xf>
    <xf numFmtId="4" fontId="10" fillId="55" borderId="38" xfId="0" applyNumberFormat="1" applyFont="1" applyFill="1" applyBorder="1" applyAlignment="1">
      <alignment horizontal="right"/>
    </xf>
    <xf numFmtId="1" fontId="2" fillId="56" borderId="20" xfId="0" applyNumberFormat="1" applyFont="1" applyFill="1" applyBorder="1" applyAlignment="1">
      <alignment vertical="center" wrapText="1"/>
    </xf>
    <xf numFmtId="1" fontId="2" fillId="56" borderId="19" xfId="0" applyNumberFormat="1" applyFont="1" applyFill="1" applyBorder="1" applyAlignment="1">
      <alignment vertical="center" wrapText="1"/>
    </xf>
    <xf numFmtId="1" fontId="2" fillId="56" borderId="21" xfId="0" applyNumberFormat="1" applyFont="1" applyFill="1" applyBorder="1" applyAlignment="1">
      <alignment vertical="center" wrapText="1"/>
    </xf>
    <xf numFmtId="1" fontId="42" fillId="57" borderId="39" xfId="0" applyNumberFormat="1" applyFont="1" applyFill="1" applyBorder="1" applyAlignment="1">
      <alignment/>
    </xf>
    <xf numFmtId="1" fontId="42" fillId="57" borderId="29" xfId="0" applyNumberFormat="1" applyFont="1" applyFill="1" applyBorder="1" applyAlignment="1">
      <alignment/>
    </xf>
    <xf numFmtId="1" fontId="42" fillId="57" borderId="27" xfId="0" applyNumberFormat="1" applyFont="1" applyFill="1" applyBorder="1" applyAlignment="1">
      <alignment/>
    </xf>
    <xf numFmtId="1" fontId="42" fillId="57" borderId="22" xfId="0" applyNumberFormat="1" applyFont="1" applyFill="1" applyBorder="1" applyAlignment="1">
      <alignment/>
    </xf>
    <xf numFmtId="1" fontId="42" fillId="57" borderId="23" xfId="0" applyNumberFormat="1" applyFont="1" applyFill="1" applyBorder="1" applyAlignment="1">
      <alignment/>
    </xf>
    <xf numFmtId="1" fontId="42" fillId="57" borderId="24" xfId="0" applyNumberFormat="1" applyFont="1" applyFill="1" applyBorder="1" applyAlignment="1">
      <alignment/>
    </xf>
    <xf numFmtId="1" fontId="8" fillId="58" borderId="40" xfId="0" applyNumberFormat="1" applyFont="1" applyFill="1" applyBorder="1" applyAlignment="1">
      <alignment horizontal="center" vertical="center" wrapText="1"/>
    </xf>
    <xf numFmtId="1" fontId="8" fillId="58" borderId="41" xfId="0" applyNumberFormat="1" applyFont="1" applyFill="1" applyBorder="1" applyAlignment="1">
      <alignment horizontal="center" vertical="center" wrapText="1"/>
    </xf>
    <xf numFmtId="1" fontId="8" fillId="58" borderId="42" xfId="0" applyNumberFormat="1" applyFont="1" applyFill="1" applyBorder="1" applyAlignment="1">
      <alignment horizontal="center" vertical="center" wrapText="1"/>
    </xf>
    <xf numFmtId="1" fontId="42" fillId="57" borderId="20" xfId="0" applyNumberFormat="1" applyFont="1" applyFill="1" applyBorder="1" applyAlignment="1">
      <alignment/>
    </xf>
    <xf numFmtId="1" fontId="42" fillId="57" borderId="19" xfId="0" applyNumberFormat="1" applyFont="1" applyFill="1" applyBorder="1" applyAlignment="1">
      <alignment/>
    </xf>
    <xf numFmtId="1" fontId="42" fillId="57" borderId="21" xfId="0" applyNumberFormat="1" applyFont="1" applyFill="1" applyBorder="1" applyAlignment="1">
      <alignment/>
    </xf>
    <xf numFmtId="1" fontId="43" fillId="58" borderId="34" xfId="0" applyNumberFormat="1" applyFont="1" applyFill="1" applyBorder="1" applyAlignment="1">
      <alignment horizontal="center" vertical="center" wrapText="1"/>
    </xf>
    <xf numFmtId="1" fontId="43" fillId="58" borderId="32" xfId="0" applyNumberFormat="1" applyFont="1" applyFill="1" applyBorder="1" applyAlignment="1">
      <alignment horizontal="center" vertical="center" wrapText="1"/>
    </xf>
    <xf numFmtId="1" fontId="43" fillId="58" borderId="35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Heading" xfId="72"/>
    <cellStyle name="Heading 2" xfId="73"/>
    <cellStyle name="Heading1" xfId="74"/>
    <cellStyle name="Heading1 2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2" xfId="81"/>
    <cellStyle name="Nagłówek 2" xfId="82"/>
    <cellStyle name="Nagłówek 2 2" xfId="83"/>
    <cellStyle name="Nagłówek 3" xfId="84"/>
    <cellStyle name="Nagłówek 3 2" xfId="85"/>
    <cellStyle name="Nagłówek 4" xfId="86"/>
    <cellStyle name="Nagłówek 4 2" xfId="87"/>
    <cellStyle name="Neutralne" xfId="88"/>
    <cellStyle name="Neutralne 2" xfId="89"/>
    <cellStyle name="Normalny 2" xfId="90"/>
    <cellStyle name="Normalny 2 2" xfId="91"/>
    <cellStyle name="Normalny 3" xfId="92"/>
    <cellStyle name="Normalny 3 2" xfId="93"/>
    <cellStyle name="Normalny 4" xfId="94"/>
    <cellStyle name="Obliczenia" xfId="95"/>
    <cellStyle name="Obliczenia 2" xfId="96"/>
    <cellStyle name="Percent" xfId="97"/>
    <cellStyle name="Result" xfId="98"/>
    <cellStyle name="Result 2" xfId="99"/>
    <cellStyle name="Result2" xfId="100"/>
    <cellStyle name="Result2 2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showZeros="0" zoomScalePageLayoutView="0" workbookViewId="0" topLeftCell="E1">
      <selection activeCell="I17" sqref="I10:I17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8.8515625" style="1" customWidth="1"/>
    <col min="14" max="14" width="13.57421875" style="1" customWidth="1"/>
    <col min="15" max="15" width="8.8515625" style="1" customWidth="1"/>
    <col min="16" max="16" width="13.421875" style="1" customWidth="1"/>
    <col min="17" max="17" width="19.421875" style="1" customWidth="1"/>
    <col min="18" max="18" width="12.7109375" style="1" customWidth="1"/>
    <col min="19" max="19" width="8.8515625" style="1" customWidth="1"/>
    <col min="20" max="20" width="12.140625" style="7" customWidth="1"/>
    <col min="21" max="16384" width="8.8515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30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21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T5" s="11"/>
      <c r="U5" s="12"/>
    </row>
    <row r="6" spans="2:21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T6" s="11"/>
      <c r="U6" s="12"/>
    </row>
    <row r="7" spans="2:21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T7" s="11"/>
      <c r="U7" s="11"/>
    </row>
    <row r="8" spans="2:21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T8" s="7"/>
      <c r="U8" s="1"/>
    </row>
    <row r="9" spans="2:21" s="15" customFormat="1" ht="12.75" customHeight="1">
      <c r="B9" s="98" t="s">
        <v>11</v>
      </c>
      <c r="C9" s="99"/>
      <c r="D9" s="100" t="s">
        <v>12</v>
      </c>
      <c r="E9" s="100"/>
      <c r="F9" s="100"/>
      <c r="G9" s="100"/>
      <c r="H9" s="100"/>
      <c r="I9" s="100"/>
      <c r="J9" s="101"/>
      <c r="K9" s="14"/>
      <c r="L9" s="13"/>
      <c r="M9" s="13"/>
      <c r="N9" s="13"/>
      <c r="T9" s="7"/>
      <c r="U9" s="1"/>
    </row>
    <row r="10" spans="2:21" s="39" customFormat="1" ht="32.25" customHeight="1">
      <c r="B10" s="48">
        <v>1</v>
      </c>
      <c r="C10" s="42" t="s">
        <v>18</v>
      </c>
      <c r="D10" s="102" t="s">
        <v>25</v>
      </c>
      <c r="E10" s="102"/>
      <c r="F10" s="102"/>
      <c r="G10" s="43" t="s">
        <v>10</v>
      </c>
      <c r="H10" s="44">
        <v>79</v>
      </c>
      <c r="I10" s="89"/>
      <c r="J10" s="49">
        <f>ROUND(H10*I10,2)</f>
        <v>0</v>
      </c>
      <c r="K10" s="37"/>
      <c r="L10" s="36"/>
      <c r="T10" s="40"/>
      <c r="U10" s="38"/>
    </row>
    <row r="11" spans="2:21" s="39" customFormat="1" ht="35.25" customHeight="1">
      <c r="B11" s="48">
        <f aca="true" t="shared" si="0" ref="B11:B17">B10+1</f>
        <v>2</v>
      </c>
      <c r="C11" s="42" t="s">
        <v>18</v>
      </c>
      <c r="D11" s="102" t="s">
        <v>26</v>
      </c>
      <c r="E11" s="102"/>
      <c r="F11" s="102"/>
      <c r="G11" s="43" t="s">
        <v>9</v>
      </c>
      <c r="H11" s="44">
        <v>2</v>
      </c>
      <c r="I11" s="89"/>
      <c r="J11" s="49">
        <f>ROUND(H11*I11,2)</f>
        <v>0</v>
      </c>
      <c r="K11" s="37"/>
      <c r="L11" s="36"/>
      <c r="T11" s="40"/>
      <c r="U11" s="38"/>
    </row>
    <row r="12" spans="2:21" s="39" customFormat="1" ht="32.25" customHeight="1">
      <c r="B12" s="48">
        <f t="shared" si="0"/>
        <v>3</v>
      </c>
      <c r="C12" s="50" t="s">
        <v>17</v>
      </c>
      <c r="D12" s="92" t="s">
        <v>23</v>
      </c>
      <c r="E12" s="92"/>
      <c r="F12" s="92"/>
      <c r="G12" s="45" t="s">
        <v>10</v>
      </c>
      <c r="H12" s="44">
        <v>54</v>
      </c>
      <c r="I12" s="87"/>
      <c r="J12" s="49">
        <f aca="true" t="shared" si="1" ref="J12:J17">ROUND(H12*I12,2)</f>
        <v>0</v>
      </c>
      <c r="K12" s="37"/>
      <c r="L12" s="36"/>
      <c r="T12" s="40"/>
      <c r="U12" s="38"/>
    </row>
    <row r="13" spans="2:21" s="39" customFormat="1" ht="40.5" customHeight="1">
      <c r="B13" s="48">
        <f t="shared" si="0"/>
        <v>4</v>
      </c>
      <c r="C13" s="50" t="s">
        <v>17</v>
      </c>
      <c r="D13" s="92" t="s">
        <v>22</v>
      </c>
      <c r="E13" s="92"/>
      <c r="F13" s="92"/>
      <c r="G13" s="45" t="s">
        <v>19</v>
      </c>
      <c r="H13" s="44">
        <v>4</v>
      </c>
      <c r="I13" s="87"/>
      <c r="J13" s="49">
        <f t="shared" si="1"/>
        <v>0</v>
      </c>
      <c r="K13" s="37"/>
      <c r="L13" s="36"/>
      <c r="T13" s="40"/>
      <c r="U13" s="38"/>
    </row>
    <row r="14" spans="2:21" s="39" customFormat="1" ht="32.25" customHeight="1">
      <c r="B14" s="48">
        <f t="shared" si="0"/>
        <v>5</v>
      </c>
      <c r="C14" s="50" t="s">
        <v>17</v>
      </c>
      <c r="D14" s="97" t="s">
        <v>24</v>
      </c>
      <c r="E14" s="97"/>
      <c r="F14" s="97"/>
      <c r="G14" s="51" t="s">
        <v>19</v>
      </c>
      <c r="H14" s="52">
        <v>2</v>
      </c>
      <c r="I14" s="88"/>
      <c r="J14" s="49">
        <f t="shared" si="1"/>
        <v>0</v>
      </c>
      <c r="K14" s="37"/>
      <c r="L14" s="36"/>
      <c r="T14" s="40"/>
      <c r="U14" s="38"/>
    </row>
    <row r="15" spans="2:21" s="39" customFormat="1" ht="32.25" customHeight="1">
      <c r="B15" s="48">
        <f t="shared" si="0"/>
        <v>6</v>
      </c>
      <c r="C15" s="50" t="s">
        <v>17</v>
      </c>
      <c r="D15" s="92" t="s">
        <v>20</v>
      </c>
      <c r="E15" s="92"/>
      <c r="F15" s="92"/>
      <c r="G15" s="45" t="s">
        <v>19</v>
      </c>
      <c r="H15" s="44">
        <v>4</v>
      </c>
      <c r="I15" s="87"/>
      <c r="J15" s="49">
        <f t="shared" si="1"/>
        <v>0</v>
      </c>
      <c r="K15" s="37"/>
      <c r="L15" s="36"/>
      <c r="T15" s="40"/>
      <c r="U15" s="38"/>
    </row>
    <row r="16" spans="2:21" s="39" customFormat="1" ht="32.25" customHeight="1">
      <c r="B16" s="48">
        <f t="shared" si="0"/>
        <v>7</v>
      </c>
      <c r="C16" s="50" t="s">
        <v>17</v>
      </c>
      <c r="D16" s="92" t="s">
        <v>28</v>
      </c>
      <c r="E16" s="92"/>
      <c r="F16" s="92"/>
      <c r="G16" s="45" t="s">
        <v>21</v>
      </c>
      <c r="H16" s="44">
        <v>2</v>
      </c>
      <c r="I16" s="87"/>
      <c r="J16" s="49">
        <f t="shared" si="1"/>
        <v>0</v>
      </c>
      <c r="K16" s="37"/>
      <c r="L16" s="36"/>
      <c r="T16" s="40"/>
      <c r="U16" s="38"/>
    </row>
    <row r="17" spans="2:21" s="39" customFormat="1" ht="40.5" customHeight="1">
      <c r="B17" s="48">
        <f t="shared" si="0"/>
        <v>8</v>
      </c>
      <c r="C17" s="50" t="s">
        <v>17</v>
      </c>
      <c r="D17" s="108" t="s">
        <v>27</v>
      </c>
      <c r="E17" s="108"/>
      <c r="F17" s="108"/>
      <c r="G17" s="53" t="s">
        <v>19</v>
      </c>
      <c r="H17" s="54">
        <v>3</v>
      </c>
      <c r="I17" s="88"/>
      <c r="J17" s="49">
        <f t="shared" si="1"/>
        <v>0</v>
      </c>
      <c r="K17" s="37"/>
      <c r="L17" s="36"/>
      <c r="T17" s="40"/>
      <c r="U17" s="38"/>
    </row>
    <row r="18" spans="2:21" s="16" customFormat="1" ht="12.75" customHeight="1">
      <c r="B18" s="103" t="s">
        <v>13</v>
      </c>
      <c r="C18" s="104"/>
      <c r="D18" s="104"/>
      <c r="E18" s="104"/>
      <c r="F18" s="104"/>
      <c r="G18" s="104"/>
      <c r="H18" s="104"/>
      <c r="I18" s="104"/>
      <c r="J18" s="55">
        <f>SUM(J10:J17)</f>
        <v>0</v>
      </c>
      <c r="K18" s="14"/>
      <c r="L18" s="13"/>
      <c r="M18" s="15"/>
      <c r="N18" s="15"/>
      <c r="O18" s="15"/>
      <c r="P18" s="15"/>
      <c r="Q18" s="15"/>
      <c r="R18" s="15"/>
      <c r="S18" s="15"/>
      <c r="T18" s="7"/>
      <c r="U18" s="1"/>
    </row>
    <row r="19" spans="2:21" s="16" customFormat="1" ht="12.75" customHeight="1">
      <c r="B19" s="105"/>
      <c r="C19" s="106"/>
      <c r="D19" s="106"/>
      <c r="E19" s="106"/>
      <c r="F19" s="106"/>
      <c r="G19" s="106"/>
      <c r="H19" s="106"/>
      <c r="I19" s="106"/>
      <c r="J19" s="107"/>
      <c r="K19" s="14"/>
      <c r="L19" s="13"/>
      <c r="M19" s="15"/>
      <c r="N19" s="15"/>
      <c r="O19" s="15"/>
      <c r="P19" s="15"/>
      <c r="Q19" s="15"/>
      <c r="R19" s="15"/>
      <c r="S19" s="15"/>
      <c r="T19" s="7"/>
      <c r="U19" s="1"/>
    </row>
    <row r="20" spans="2:21" s="17" customFormat="1" ht="12" customHeight="1">
      <c r="B20" s="109" t="s">
        <v>14</v>
      </c>
      <c r="C20" s="110"/>
      <c r="D20" s="110"/>
      <c r="E20" s="110"/>
      <c r="F20" s="110"/>
      <c r="G20" s="110"/>
      <c r="H20" s="110"/>
      <c r="I20" s="111">
        <f>SUM(J10:J17)</f>
        <v>0</v>
      </c>
      <c r="J20" s="112"/>
      <c r="K20" s="14"/>
      <c r="L20" s="13"/>
      <c r="M20" s="1"/>
      <c r="N20" s="1"/>
      <c r="O20" s="1"/>
      <c r="P20" s="1"/>
      <c r="Q20" s="1"/>
      <c r="R20" s="1"/>
      <c r="S20" s="15"/>
      <c r="T20" s="7"/>
      <c r="U20" s="1"/>
    </row>
    <row r="21" spans="2:21" s="17" customFormat="1" ht="12.75" customHeight="1">
      <c r="B21" s="10"/>
      <c r="C21" s="19"/>
      <c r="D21" s="20"/>
      <c r="E21" s="21"/>
      <c r="F21" s="28"/>
      <c r="G21" s="8"/>
      <c r="H21" s="31"/>
      <c r="I21" s="22"/>
      <c r="J21" s="22"/>
      <c r="K21" s="1"/>
      <c r="L21" s="1"/>
      <c r="M21" s="1"/>
      <c r="N21" s="1"/>
      <c r="O21" s="1"/>
      <c r="P21" s="1"/>
      <c r="Q21" s="1"/>
      <c r="R21" s="1"/>
      <c r="S21" s="15"/>
      <c r="T21" s="7"/>
      <c r="U21" s="1"/>
    </row>
    <row r="22" spans="2:21" s="17" customFormat="1" ht="12.75" customHeight="1">
      <c r="B22" s="23"/>
      <c r="C22" s="19"/>
      <c r="D22" s="20"/>
      <c r="E22" s="21"/>
      <c r="F22" s="28"/>
      <c r="G22" s="8"/>
      <c r="H22" s="31"/>
      <c r="I22" s="22"/>
      <c r="J22" s="22"/>
      <c r="K22" s="1"/>
      <c r="L22" s="1"/>
      <c r="M22" s="1"/>
      <c r="N22" s="1"/>
      <c r="O22" s="1"/>
      <c r="P22" s="1"/>
      <c r="Q22" s="1"/>
      <c r="R22" s="1"/>
      <c r="S22" s="15"/>
      <c r="T22" s="7"/>
      <c r="U22" s="1"/>
    </row>
    <row r="23" spans="2:21" s="17" customFormat="1" ht="12.75">
      <c r="B23" s="24"/>
      <c r="C23" s="1"/>
      <c r="D23" s="1"/>
      <c r="E23" s="5"/>
      <c r="F23" s="29"/>
      <c r="G23" s="1"/>
      <c r="H23" s="32"/>
      <c r="I23" s="1"/>
      <c r="J23" s="41"/>
      <c r="K23" s="1"/>
      <c r="L23" s="18"/>
      <c r="M23" s="1"/>
      <c r="N23" s="1"/>
      <c r="O23" s="1"/>
      <c r="P23" s="1"/>
      <c r="Q23" s="1"/>
      <c r="R23" s="1"/>
      <c r="S23" s="15"/>
      <c r="T23" s="7"/>
      <c r="U23" s="1"/>
    </row>
    <row r="24" spans="2:21" s="17" customFormat="1" ht="12.75">
      <c r="B24" s="24"/>
      <c r="C24" s="1"/>
      <c r="D24" s="1"/>
      <c r="E24" s="5"/>
      <c r="F24" s="29"/>
      <c r="G24" s="1"/>
      <c r="H24" s="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"/>
      <c r="U24" s="1"/>
    </row>
    <row r="25" spans="1:19" s="17" customFormat="1" ht="12.75">
      <c r="A25" s="1"/>
      <c r="B25" s="24"/>
      <c r="C25" s="1"/>
      <c r="D25" s="1"/>
      <c r="E25" s="5"/>
      <c r="F25" s="29"/>
      <c r="G25" s="1"/>
      <c r="H25" s="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20" s="17" customFormat="1" ht="12.75">
      <c r="A26" s="1"/>
      <c r="B26" s="24"/>
      <c r="C26" s="1"/>
      <c r="D26" s="1"/>
      <c r="E26" s="5"/>
      <c r="F26" s="29"/>
      <c r="G26" s="1"/>
      <c r="H26" s="32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7"/>
    </row>
    <row r="27" spans="1:21" s="16" customFormat="1" ht="12.75">
      <c r="A27" s="1"/>
      <c r="B27" s="24"/>
      <c r="C27" s="1"/>
      <c r="D27" s="1"/>
      <c r="E27" s="5"/>
      <c r="F27" s="29"/>
      <c r="G27" s="1"/>
      <c r="H27" s="32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7"/>
      <c r="U27" s="1"/>
    </row>
    <row r="28" spans="1:21" s="17" customFormat="1" ht="12.75">
      <c r="A28" s="1"/>
      <c r="B28" s="24"/>
      <c r="C28" s="1"/>
      <c r="D28" s="1"/>
      <c r="E28" s="5"/>
      <c r="F28" s="29"/>
      <c r="G28" s="1"/>
      <c r="H28" s="32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7"/>
      <c r="U28" s="1"/>
    </row>
    <row r="29" spans="1:20" s="8" customFormat="1" ht="12.75">
      <c r="A29" s="1"/>
      <c r="B29" s="24"/>
      <c r="C29" s="1"/>
      <c r="D29" s="1"/>
      <c r="E29" s="5"/>
      <c r="F29" s="29"/>
      <c r="G29" s="1"/>
      <c r="H29" s="32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7"/>
    </row>
    <row r="30" spans="1:20" s="8" customFormat="1" ht="12.75">
      <c r="A30" s="1"/>
      <c r="B30" s="24"/>
      <c r="C30" s="1"/>
      <c r="D30" s="1"/>
      <c r="E30" s="5"/>
      <c r="F30" s="29"/>
      <c r="G30" s="1"/>
      <c r="H30" s="32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7"/>
    </row>
    <row r="31" spans="1:20" s="8" customFormat="1" ht="12.75">
      <c r="A31" s="1"/>
      <c r="B31" s="24"/>
      <c r="C31" s="1"/>
      <c r="D31" s="1"/>
      <c r="E31" s="5"/>
      <c r="F31" s="29"/>
      <c r="G31" s="1"/>
      <c r="H31" s="32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7"/>
    </row>
    <row r="32" spans="1:20" s="8" customFormat="1" ht="12.75">
      <c r="A32" s="1"/>
      <c r="B32" s="24"/>
      <c r="C32" s="12"/>
      <c r="D32" s="4"/>
      <c r="E32" s="5"/>
      <c r="F32" s="29"/>
      <c r="G32" s="1"/>
      <c r="H32" s="33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7"/>
    </row>
    <row r="33" spans="1:20" s="8" customFormat="1" ht="12.75">
      <c r="A33" s="1"/>
      <c r="B33" s="24"/>
      <c r="C33" s="12"/>
      <c r="D33" s="4"/>
      <c r="E33" s="5"/>
      <c r="F33" s="29"/>
      <c r="G33" s="1"/>
      <c r="H33" s="33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7"/>
    </row>
    <row r="34" spans="2:20" s="8" customFormat="1" ht="12.75">
      <c r="B34" s="24"/>
      <c r="C34" s="12"/>
      <c r="D34" s="4"/>
      <c r="E34" s="5"/>
      <c r="F34" s="29"/>
      <c r="G34" s="1"/>
      <c r="H34" s="33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7"/>
    </row>
    <row r="35" spans="2:11" s="8" customFormat="1" ht="12.75">
      <c r="B35" s="24"/>
      <c r="C35" s="12"/>
      <c r="D35" s="4"/>
      <c r="E35" s="5"/>
      <c r="F35" s="29"/>
      <c r="G35" s="1"/>
      <c r="H35" s="33"/>
      <c r="I35" s="1"/>
      <c r="J35" s="1"/>
      <c r="K35" s="9"/>
    </row>
    <row r="36" spans="2:11" s="8" customFormat="1" ht="12.75">
      <c r="B36" s="24"/>
      <c r="C36" s="12"/>
      <c r="D36" s="4"/>
      <c r="E36" s="5"/>
      <c r="F36" s="29"/>
      <c r="G36" s="1"/>
      <c r="H36" s="33"/>
      <c r="I36" s="1"/>
      <c r="J36" s="1"/>
      <c r="K36" s="9"/>
    </row>
    <row r="37" spans="2:11" s="8" customFormat="1" ht="12.75">
      <c r="B37" s="24"/>
      <c r="C37" s="12"/>
      <c r="D37" s="4"/>
      <c r="E37" s="5"/>
      <c r="F37" s="29"/>
      <c r="G37" s="1"/>
      <c r="H37" s="33"/>
      <c r="I37" s="1"/>
      <c r="J37" s="1"/>
      <c r="K37" s="9"/>
    </row>
    <row r="38" spans="2:11" s="8" customFormat="1" ht="12.75">
      <c r="B38" s="24"/>
      <c r="C38" s="12"/>
      <c r="D38" s="4"/>
      <c r="E38" s="5"/>
      <c r="F38" s="29"/>
      <c r="G38" s="1"/>
      <c r="H38" s="33"/>
      <c r="I38" s="1"/>
      <c r="J38" s="1"/>
      <c r="K38" s="9"/>
    </row>
    <row r="39" spans="2:11" s="8" customFormat="1" ht="12.75">
      <c r="B39" s="24"/>
      <c r="C39" s="12"/>
      <c r="D39" s="4"/>
      <c r="E39" s="5"/>
      <c r="F39" s="29"/>
      <c r="G39" s="1"/>
      <c r="H39" s="33"/>
      <c r="I39" s="1"/>
      <c r="J39" s="1"/>
      <c r="K39" s="9"/>
    </row>
    <row r="40" spans="2:11" s="8" customFormat="1" ht="12.75">
      <c r="B40" s="24"/>
      <c r="C40" s="12"/>
      <c r="D40" s="4"/>
      <c r="E40" s="5"/>
      <c r="F40" s="29"/>
      <c r="G40" s="1"/>
      <c r="H40" s="33"/>
      <c r="I40" s="1"/>
      <c r="J40" s="1"/>
      <c r="K40" s="9"/>
    </row>
    <row r="41" spans="2:11" s="8" customFormat="1" ht="12.75">
      <c r="B41" s="24"/>
      <c r="C41" s="12"/>
      <c r="D41" s="4"/>
      <c r="E41" s="5"/>
      <c r="F41" s="29"/>
      <c r="G41" s="1"/>
      <c r="H41" s="33"/>
      <c r="I41" s="1"/>
      <c r="J41" s="1"/>
      <c r="K41" s="9"/>
    </row>
    <row r="42" spans="2:11" s="8" customFormat="1" ht="12.75">
      <c r="B42" s="24"/>
      <c r="C42" s="12"/>
      <c r="D42" s="4"/>
      <c r="E42" s="5"/>
      <c r="F42" s="29"/>
      <c r="G42" s="1"/>
      <c r="H42" s="33"/>
      <c r="I42" s="1"/>
      <c r="J42" s="1"/>
      <c r="K42" s="9"/>
    </row>
    <row r="43" spans="2:19" s="8" customFormat="1" ht="12.75">
      <c r="B43" s="24"/>
      <c r="C43" s="12"/>
      <c r="D43" s="4"/>
      <c r="E43" s="5"/>
      <c r="F43" s="29"/>
      <c r="G43" s="1"/>
      <c r="H43" s="33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</row>
    <row r="44" spans="2:19" s="8" customFormat="1" ht="12.75">
      <c r="B44" s="24"/>
      <c r="C44" s="12"/>
      <c r="D44" s="4"/>
      <c r="E44" s="5"/>
      <c r="F44" s="29"/>
      <c r="G44" s="1"/>
      <c r="H44" s="33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</row>
    <row r="45" spans="2:19" s="8" customFormat="1" ht="12.75">
      <c r="B45" s="24"/>
      <c r="C45" s="12"/>
      <c r="D45" s="4"/>
      <c r="E45" s="5"/>
      <c r="F45" s="29"/>
      <c r="G45" s="1"/>
      <c r="H45" s="33"/>
      <c r="I45" s="1"/>
      <c r="J45" s="1"/>
      <c r="K45" s="6"/>
      <c r="L45" s="1"/>
      <c r="M45" s="1"/>
      <c r="N45" s="1"/>
      <c r="O45" s="1"/>
      <c r="P45" s="1"/>
      <c r="Q45" s="1"/>
      <c r="R45" s="1"/>
      <c r="S45" s="1"/>
    </row>
    <row r="46" spans="2:19" s="8" customFormat="1" ht="12.75">
      <c r="B46" s="24"/>
      <c r="C46" s="12"/>
      <c r="D46" s="4"/>
      <c r="E46" s="5"/>
      <c r="F46" s="29"/>
      <c r="G46" s="1"/>
      <c r="H46" s="33"/>
      <c r="I46" s="1"/>
      <c r="J46" s="1"/>
      <c r="K46" s="6"/>
      <c r="L46" s="1"/>
      <c r="M46" s="1"/>
      <c r="N46" s="1"/>
      <c r="O46" s="1"/>
      <c r="P46" s="1"/>
      <c r="Q46" s="1"/>
      <c r="R46" s="1"/>
      <c r="S46" s="1"/>
    </row>
    <row r="47" spans="2:19" s="8" customFormat="1" ht="12.75">
      <c r="B47" s="24"/>
      <c r="C47" s="12"/>
      <c r="D47" s="4"/>
      <c r="E47" s="5"/>
      <c r="F47" s="29"/>
      <c r="G47" s="1"/>
      <c r="H47" s="33"/>
      <c r="I47" s="1"/>
      <c r="J47" s="1"/>
      <c r="K47" s="6"/>
      <c r="L47" s="1"/>
      <c r="M47" s="1"/>
      <c r="N47" s="1"/>
      <c r="O47" s="1"/>
      <c r="P47" s="1"/>
      <c r="Q47" s="1"/>
      <c r="R47" s="1"/>
      <c r="S47" s="1"/>
    </row>
    <row r="48" spans="2:19" s="8" customFormat="1" ht="12.75">
      <c r="B48" s="24"/>
      <c r="C48" s="12"/>
      <c r="D48" s="4"/>
      <c r="E48" s="5"/>
      <c r="F48" s="29"/>
      <c r="G48" s="1"/>
      <c r="H48" s="33"/>
      <c r="I48" s="1"/>
      <c r="J48" s="1"/>
      <c r="K48" s="6"/>
      <c r="L48" s="1"/>
      <c r="M48" s="1"/>
      <c r="N48" s="1"/>
      <c r="O48" s="1"/>
      <c r="P48" s="1"/>
      <c r="Q48" s="1"/>
      <c r="R48" s="1"/>
      <c r="S48" s="1"/>
    </row>
    <row r="49" spans="2:19" s="8" customFormat="1" ht="12.75">
      <c r="B49" s="24"/>
      <c r="C49" s="12"/>
      <c r="D49" s="4"/>
      <c r="E49" s="5"/>
      <c r="F49" s="29"/>
      <c r="G49" s="1"/>
      <c r="H49" s="33"/>
      <c r="I49" s="1"/>
      <c r="J49" s="1"/>
      <c r="K49" s="6"/>
      <c r="L49" s="1"/>
      <c r="M49" s="1"/>
      <c r="N49" s="1"/>
      <c r="O49" s="1"/>
      <c r="P49" s="1"/>
      <c r="Q49" s="1"/>
      <c r="R49" s="1"/>
      <c r="S49" s="1"/>
    </row>
    <row r="50" spans="2:19" s="8" customFormat="1" ht="12.75">
      <c r="B50" s="24"/>
      <c r="C50" s="12"/>
      <c r="D50" s="4"/>
      <c r="E50" s="5"/>
      <c r="F50" s="29"/>
      <c r="G50" s="1"/>
      <c r="H50" s="33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</row>
    <row r="51" spans="2:19" s="8" customFormat="1" ht="12.75">
      <c r="B51" s="24"/>
      <c r="C51" s="12"/>
      <c r="D51" s="4"/>
      <c r="E51" s="5"/>
      <c r="F51" s="29"/>
      <c r="G51" s="1"/>
      <c r="H51" s="33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</row>
    <row r="52" spans="2:19" s="8" customFormat="1" ht="12.75">
      <c r="B52" s="24"/>
      <c r="C52" s="12"/>
      <c r="D52" s="4"/>
      <c r="E52" s="5"/>
      <c r="F52" s="29"/>
      <c r="G52" s="1"/>
      <c r="H52" s="33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</row>
    <row r="53" spans="2:19" s="8" customFormat="1" ht="12.75">
      <c r="B53" s="24"/>
      <c r="C53" s="12"/>
      <c r="D53" s="4"/>
      <c r="E53" s="5"/>
      <c r="F53" s="29"/>
      <c r="G53" s="1"/>
      <c r="H53" s="33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</row>
    <row r="54" spans="2:19" s="8" customFormat="1" ht="12.75">
      <c r="B54" s="24"/>
      <c r="C54" s="12"/>
      <c r="D54" s="4"/>
      <c r="E54" s="5"/>
      <c r="F54" s="29"/>
      <c r="G54" s="1"/>
      <c r="H54" s="33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</row>
    <row r="55" spans="2:19" s="8" customFormat="1" ht="12.75">
      <c r="B55" s="24"/>
      <c r="C55" s="12"/>
      <c r="D55" s="4"/>
      <c r="E55" s="5"/>
      <c r="F55" s="29"/>
      <c r="G55" s="1"/>
      <c r="H55" s="33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</row>
    <row r="56" spans="2:19" s="8" customFormat="1" ht="12.75">
      <c r="B56" s="24"/>
      <c r="C56" s="12"/>
      <c r="D56" s="4"/>
      <c r="E56" s="5"/>
      <c r="F56" s="29"/>
      <c r="G56" s="1"/>
      <c r="H56" s="33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</row>
    <row r="57" spans="2:19" s="8" customFormat="1" ht="12.75">
      <c r="B57" s="24"/>
      <c r="C57" s="12"/>
      <c r="D57" s="4"/>
      <c r="E57" s="5"/>
      <c r="F57" s="29"/>
      <c r="G57" s="1"/>
      <c r="H57" s="33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</row>
    <row r="58" spans="2:19" s="8" customFormat="1" ht="12.75">
      <c r="B58" s="24"/>
      <c r="C58" s="12"/>
      <c r="D58" s="4"/>
      <c r="E58" s="5"/>
      <c r="F58" s="29"/>
      <c r="G58" s="1"/>
      <c r="H58" s="33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</row>
    <row r="59" spans="2:19" s="8" customFormat="1" ht="12.75">
      <c r="B59" s="24"/>
      <c r="C59" s="12"/>
      <c r="D59" s="4"/>
      <c r="E59" s="5"/>
      <c r="F59" s="29"/>
      <c r="G59" s="1"/>
      <c r="H59" s="33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</row>
    <row r="60" spans="2:19" s="8" customFormat="1" ht="12.75">
      <c r="B60" s="24"/>
      <c r="C60" s="12"/>
      <c r="D60" s="4"/>
      <c r="E60" s="5"/>
      <c r="F60" s="29"/>
      <c r="G60" s="1"/>
      <c r="H60" s="33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</row>
    <row r="61" spans="2:19" s="8" customFormat="1" ht="12.75">
      <c r="B61" s="24"/>
      <c r="C61" s="12"/>
      <c r="D61" s="4"/>
      <c r="E61" s="5"/>
      <c r="F61" s="29"/>
      <c r="G61" s="1"/>
      <c r="H61" s="33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</row>
    <row r="62" spans="2:19" s="8" customFormat="1" ht="12.75">
      <c r="B62" s="24"/>
      <c r="C62" s="12"/>
      <c r="D62" s="4"/>
      <c r="E62" s="5"/>
      <c r="F62" s="29"/>
      <c r="G62" s="1"/>
      <c r="H62" s="33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</row>
    <row r="63" spans="2:19" s="8" customFormat="1" ht="12.75">
      <c r="B63" s="24"/>
      <c r="C63" s="12"/>
      <c r="D63" s="4"/>
      <c r="E63" s="5"/>
      <c r="F63" s="29"/>
      <c r="G63" s="1"/>
      <c r="H63" s="33"/>
      <c r="I63" s="1"/>
      <c r="J63" s="1"/>
      <c r="K63" s="6"/>
      <c r="L63" s="1"/>
      <c r="M63" s="1"/>
      <c r="N63" s="1"/>
      <c r="O63" s="1"/>
      <c r="P63" s="1"/>
      <c r="Q63" s="1"/>
      <c r="R63" s="1"/>
      <c r="S63" s="1"/>
    </row>
    <row r="64" spans="2:19" s="8" customFormat="1" ht="12.75">
      <c r="B64" s="24"/>
      <c r="C64" s="12"/>
      <c r="D64" s="4"/>
      <c r="E64" s="5"/>
      <c r="F64" s="29"/>
      <c r="G64" s="1"/>
      <c r="H64" s="33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</row>
    <row r="65" spans="2:19" s="8" customFormat="1" ht="12.75">
      <c r="B65" s="24"/>
      <c r="C65" s="12"/>
      <c r="D65" s="4"/>
      <c r="E65" s="5"/>
      <c r="F65" s="29"/>
      <c r="G65" s="1"/>
      <c r="H65" s="33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</row>
    <row r="66" spans="2:19" s="8" customFormat="1" ht="12.75">
      <c r="B66" s="24"/>
      <c r="C66" s="12"/>
      <c r="D66" s="4"/>
      <c r="E66" s="5"/>
      <c r="F66" s="29"/>
      <c r="G66" s="1"/>
      <c r="H66" s="33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</row>
    <row r="67" spans="2:19" s="8" customFormat="1" ht="12.75">
      <c r="B67" s="24"/>
      <c r="C67" s="12"/>
      <c r="D67" s="4"/>
      <c r="E67" s="5"/>
      <c r="F67" s="29"/>
      <c r="G67" s="1"/>
      <c r="H67" s="33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</row>
    <row r="68" spans="2:19" s="8" customFormat="1" ht="12.75">
      <c r="B68" s="24"/>
      <c r="C68" s="12"/>
      <c r="D68" s="4"/>
      <c r="E68" s="5"/>
      <c r="F68" s="29"/>
      <c r="G68" s="1"/>
      <c r="H68" s="33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</row>
    <row r="69" spans="2:19" s="8" customFormat="1" ht="12.75">
      <c r="B69" s="24"/>
      <c r="C69" s="12"/>
      <c r="D69" s="4"/>
      <c r="E69" s="5"/>
      <c r="F69" s="29"/>
      <c r="G69" s="1"/>
      <c r="H69" s="33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</row>
    <row r="70" spans="2:19" s="8" customFormat="1" ht="12.75">
      <c r="B70" s="24"/>
      <c r="C70" s="12"/>
      <c r="D70" s="4"/>
      <c r="E70" s="5"/>
      <c r="F70" s="29"/>
      <c r="G70" s="1"/>
      <c r="H70" s="33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</row>
    <row r="71" spans="2:19" s="8" customFormat="1" ht="12.75">
      <c r="B71" s="24"/>
      <c r="C71" s="12"/>
      <c r="D71" s="4"/>
      <c r="E71" s="5"/>
      <c r="F71" s="29"/>
      <c r="G71" s="1"/>
      <c r="H71" s="33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</row>
    <row r="72" spans="2:19" s="8" customFormat="1" ht="12.75">
      <c r="B72" s="24"/>
      <c r="C72" s="12"/>
      <c r="D72" s="4"/>
      <c r="E72" s="5"/>
      <c r="F72" s="29"/>
      <c r="G72" s="1"/>
      <c r="H72" s="33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</row>
    <row r="73" spans="2:19" s="8" customFormat="1" ht="12.75">
      <c r="B73" s="24"/>
      <c r="C73" s="12"/>
      <c r="D73" s="4"/>
      <c r="E73" s="5"/>
      <c r="F73" s="29"/>
      <c r="G73" s="1"/>
      <c r="H73" s="33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</row>
    <row r="74" spans="2:19" s="8" customFormat="1" ht="12.75">
      <c r="B74" s="24"/>
      <c r="C74" s="12"/>
      <c r="D74" s="4"/>
      <c r="E74" s="5"/>
      <c r="F74" s="29"/>
      <c r="G74" s="1"/>
      <c r="H74" s="33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</row>
    <row r="75" spans="2:19" s="8" customFormat="1" ht="12.75">
      <c r="B75" s="24"/>
      <c r="C75" s="12"/>
      <c r="D75" s="4"/>
      <c r="E75" s="5"/>
      <c r="F75" s="29"/>
      <c r="G75" s="1"/>
      <c r="H75" s="33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</row>
    <row r="76" spans="2:19" s="8" customFormat="1" ht="12.75">
      <c r="B76" s="24"/>
      <c r="C76" s="12"/>
      <c r="D76" s="4"/>
      <c r="E76" s="5"/>
      <c r="F76" s="29"/>
      <c r="G76" s="1"/>
      <c r="H76" s="33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</row>
    <row r="77" spans="2:19" s="8" customFormat="1" ht="12.75">
      <c r="B77" s="24"/>
      <c r="C77" s="12"/>
      <c r="D77" s="4"/>
      <c r="E77" s="5"/>
      <c r="F77" s="29"/>
      <c r="G77" s="1"/>
      <c r="H77" s="33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</row>
    <row r="78" spans="2:19" s="8" customFormat="1" ht="12.75">
      <c r="B78" s="24"/>
      <c r="C78" s="12"/>
      <c r="D78" s="4"/>
      <c r="E78" s="5"/>
      <c r="F78" s="29"/>
      <c r="G78" s="1"/>
      <c r="H78" s="33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</row>
    <row r="79" spans="2:19" s="8" customFormat="1" ht="12.75">
      <c r="B79" s="24"/>
      <c r="C79" s="12"/>
      <c r="D79" s="4"/>
      <c r="E79" s="5"/>
      <c r="F79" s="29"/>
      <c r="G79" s="1"/>
      <c r="H79" s="33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</row>
    <row r="80" spans="2:19" s="8" customFormat="1" ht="12.75">
      <c r="B80" s="24"/>
      <c r="C80" s="12"/>
      <c r="D80" s="4"/>
      <c r="E80" s="5"/>
      <c r="F80" s="29"/>
      <c r="G80" s="1"/>
      <c r="H80" s="33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</row>
    <row r="81" spans="2:19" s="8" customFormat="1" ht="12.75">
      <c r="B81" s="24"/>
      <c r="C81" s="12"/>
      <c r="D81" s="4"/>
      <c r="E81" s="5"/>
      <c r="F81" s="29"/>
      <c r="G81" s="1"/>
      <c r="H81" s="33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</row>
    <row r="82" spans="2:19" s="8" customFormat="1" ht="12.75">
      <c r="B82" s="24"/>
      <c r="C82" s="12"/>
      <c r="D82" s="4"/>
      <c r="E82" s="5"/>
      <c r="F82" s="29"/>
      <c r="G82" s="1"/>
      <c r="H82" s="33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</row>
    <row r="83" spans="2:19" s="8" customFormat="1" ht="12.75">
      <c r="B83" s="24"/>
      <c r="C83" s="12"/>
      <c r="D83" s="4"/>
      <c r="E83" s="5"/>
      <c r="F83" s="29"/>
      <c r="G83" s="1"/>
      <c r="H83" s="33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</row>
    <row r="84" spans="2:19" s="8" customFormat="1" ht="12.75">
      <c r="B84" s="24"/>
      <c r="C84" s="12"/>
      <c r="D84" s="4"/>
      <c r="E84" s="5"/>
      <c r="F84" s="29"/>
      <c r="G84" s="1"/>
      <c r="H84" s="33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</row>
    <row r="85" spans="2:19" s="8" customFormat="1" ht="12.75">
      <c r="B85" s="24"/>
      <c r="C85" s="12"/>
      <c r="D85" s="4"/>
      <c r="E85" s="5"/>
      <c r="F85" s="29"/>
      <c r="G85" s="1"/>
      <c r="H85" s="33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</row>
    <row r="86" spans="2:19" s="8" customFormat="1" ht="12.75">
      <c r="B86" s="24"/>
      <c r="C86" s="12"/>
      <c r="D86" s="4"/>
      <c r="E86" s="5"/>
      <c r="F86" s="29"/>
      <c r="G86" s="1"/>
      <c r="H86" s="33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</row>
    <row r="87" spans="2:19" s="8" customFormat="1" ht="12.75">
      <c r="B87" s="24"/>
      <c r="C87" s="12"/>
      <c r="D87" s="4"/>
      <c r="E87" s="5"/>
      <c r="F87" s="29"/>
      <c r="G87" s="1"/>
      <c r="H87" s="33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</row>
    <row r="88" spans="2:19" s="8" customFormat="1" ht="12.75">
      <c r="B88" s="24"/>
      <c r="C88" s="12"/>
      <c r="D88" s="4"/>
      <c r="E88" s="5"/>
      <c r="F88" s="29"/>
      <c r="G88" s="1"/>
      <c r="H88" s="33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</row>
    <row r="89" spans="2:19" s="8" customFormat="1" ht="12.75">
      <c r="B89" s="24"/>
      <c r="C89" s="12"/>
      <c r="D89" s="4"/>
      <c r="E89" s="5"/>
      <c r="F89" s="29"/>
      <c r="G89" s="1"/>
      <c r="H89" s="33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</row>
    <row r="90" spans="2:19" s="8" customFormat="1" ht="12.75">
      <c r="B90" s="24"/>
      <c r="C90" s="12"/>
      <c r="D90" s="4"/>
      <c r="E90" s="5"/>
      <c r="F90" s="29"/>
      <c r="G90" s="1"/>
      <c r="H90" s="33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</row>
    <row r="91" spans="2:19" s="8" customFormat="1" ht="12.75">
      <c r="B91" s="24"/>
      <c r="C91" s="12"/>
      <c r="D91" s="4"/>
      <c r="E91" s="5"/>
      <c r="F91" s="29"/>
      <c r="G91" s="1"/>
      <c r="H91" s="33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</row>
    <row r="92" spans="2:19" s="8" customFormat="1" ht="12.75">
      <c r="B92" s="24"/>
      <c r="C92" s="12"/>
      <c r="D92" s="4"/>
      <c r="E92" s="5"/>
      <c r="F92" s="29"/>
      <c r="G92" s="1"/>
      <c r="H92" s="33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</row>
    <row r="93" spans="2:19" s="8" customFormat="1" ht="12.75">
      <c r="B93" s="10"/>
      <c r="C93" s="19"/>
      <c r="D93" s="20"/>
      <c r="E93" s="21"/>
      <c r="F93" s="28"/>
      <c r="H93" s="31"/>
      <c r="I93" s="22"/>
      <c r="J93" s="22"/>
      <c r="K93" s="6"/>
      <c r="L93" s="1"/>
      <c r="M93" s="1"/>
      <c r="N93" s="1"/>
      <c r="O93" s="1"/>
      <c r="P93" s="1"/>
      <c r="Q93" s="1"/>
      <c r="R93" s="1"/>
      <c r="S93" s="1"/>
    </row>
    <row r="94" spans="2:19" s="8" customFormat="1" ht="12.75">
      <c r="B94" s="10"/>
      <c r="C94" s="19"/>
      <c r="D94" s="20"/>
      <c r="E94" s="21"/>
      <c r="F94" s="28"/>
      <c r="H94" s="31"/>
      <c r="I94" s="22"/>
      <c r="J94" s="22"/>
      <c r="K94" s="6"/>
      <c r="L94" s="1"/>
      <c r="M94" s="1"/>
      <c r="N94" s="1"/>
      <c r="O94" s="1"/>
      <c r="P94" s="1"/>
      <c r="Q94" s="1"/>
      <c r="R94" s="1"/>
      <c r="S94" s="1"/>
    </row>
    <row r="95" spans="2:19" s="8" customFormat="1" ht="12.75">
      <c r="B95" s="10"/>
      <c r="C95" s="19"/>
      <c r="D95" s="20"/>
      <c r="E95" s="21"/>
      <c r="F95" s="28"/>
      <c r="H95" s="31"/>
      <c r="I95" s="22"/>
      <c r="J95" s="22"/>
      <c r="K95" s="6"/>
      <c r="L95" s="1"/>
      <c r="M95" s="1"/>
      <c r="N95" s="1"/>
      <c r="O95" s="1"/>
      <c r="P95" s="1"/>
      <c r="Q95" s="1"/>
      <c r="R95" s="1"/>
      <c r="S95" s="1"/>
    </row>
    <row r="96" spans="2:11" s="8" customFormat="1" ht="12">
      <c r="B96" s="10"/>
      <c r="C96" s="19"/>
      <c r="D96" s="20"/>
      <c r="E96" s="21"/>
      <c r="F96" s="28"/>
      <c r="H96" s="31"/>
      <c r="I96" s="22"/>
      <c r="J96" s="22"/>
      <c r="K96" s="9"/>
    </row>
    <row r="97" spans="2:11" s="8" customFormat="1" ht="12">
      <c r="B97" s="10"/>
      <c r="C97" s="19"/>
      <c r="D97" s="20"/>
      <c r="E97" s="21"/>
      <c r="F97" s="28"/>
      <c r="H97" s="31"/>
      <c r="I97" s="22"/>
      <c r="J97" s="22"/>
      <c r="K97" s="9"/>
    </row>
    <row r="98" spans="2:11" s="8" customFormat="1" ht="12">
      <c r="B98" s="10"/>
      <c r="C98" s="19"/>
      <c r="D98" s="20"/>
      <c r="E98" s="21"/>
      <c r="F98" s="28"/>
      <c r="H98" s="31"/>
      <c r="I98" s="22"/>
      <c r="J98" s="22"/>
      <c r="K98" s="9"/>
    </row>
    <row r="99" spans="2:11" s="8" customFormat="1" ht="12">
      <c r="B99" s="10"/>
      <c r="C99" s="19"/>
      <c r="D99" s="20"/>
      <c r="E99" s="21"/>
      <c r="F99" s="28"/>
      <c r="H99" s="31"/>
      <c r="I99" s="22"/>
      <c r="J99" s="22"/>
      <c r="K99" s="9"/>
    </row>
    <row r="100" spans="2:11" s="8" customFormat="1" ht="12">
      <c r="B100" s="10"/>
      <c r="C100" s="19"/>
      <c r="D100" s="20"/>
      <c r="E100" s="21"/>
      <c r="F100" s="28"/>
      <c r="H100" s="31"/>
      <c r="I100" s="22"/>
      <c r="J100" s="22"/>
      <c r="K100" s="9"/>
    </row>
    <row r="101" spans="2:11" s="8" customFormat="1" ht="12">
      <c r="B101" s="10"/>
      <c r="C101" s="19"/>
      <c r="D101" s="20"/>
      <c r="E101" s="21"/>
      <c r="F101" s="28"/>
      <c r="H101" s="31"/>
      <c r="I101" s="22"/>
      <c r="J101" s="22"/>
      <c r="K101" s="9"/>
    </row>
    <row r="102" spans="2:11" s="8" customFormat="1" ht="12">
      <c r="B102" s="10"/>
      <c r="C102" s="19"/>
      <c r="D102" s="20"/>
      <c r="E102" s="21"/>
      <c r="F102" s="28"/>
      <c r="H102" s="31"/>
      <c r="I102" s="22"/>
      <c r="J102" s="22"/>
      <c r="K102" s="9"/>
    </row>
    <row r="103" spans="2:11" s="8" customFormat="1" ht="12">
      <c r="B103" s="10"/>
      <c r="C103" s="19"/>
      <c r="D103" s="20"/>
      <c r="E103" s="21"/>
      <c r="F103" s="28"/>
      <c r="H103" s="31"/>
      <c r="I103" s="22"/>
      <c r="J103" s="22"/>
      <c r="K103" s="9"/>
    </row>
    <row r="104" spans="2:11" s="8" customFormat="1" ht="12">
      <c r="B104" s="10"/>
      <c r="C104" s="19"/>
      <c r="D104" s="20"/>
      <c r="E104" s="21"/>
      <c r="F104" s="28"/>
      <c r="H104" s="31"/>
      <c r="I104" s="22"/>
      <c r="J104" s="22"/>
      <c r="K104" s="9"/>
    </row>
    <row r="105" spans="2:11" s="8" customFormat="1" ht="12">
      <c r="B105" s="10"/>
      <c r="C105" s="19"/>
      <c r="D105" s="20"/>
      <c r="E105" s="21"/>
      <c r="F105" s="28"/>
      <c r="H105" s="31"/>
      <c r="I105" s="22"/>
      <c r="J105" s="22"/>
      <c r="K105" s="9"/>
    </row>
    <row r="106" spans="2:11" s="8" customFormat="1" ht="12">
      <c r="B106" s="10"/>
      <c r="C106" s="19"/>
      <c r="D106" s="20"/>
      <c r="E106" s="21"/>
      <c r="F106" s="28"/>
      <c r="H106" s="31"/>
      <c r="I106" s="22"/>
      <c r="J106" s="22"/>
      <c r="K106" s="9"/>
    </row>
    <row r="107" spans="2:11" s="8" customFormat="1" ht="12">
      <c r="B107" s="10"/>
      <c r="C107" s="19"/>
      <c r="D107" s="20"/>
      <c r="E107" s="21"/>
      <c r="F107" s="28"/>
      <c r="H107" s="31"/>
      <c r="I107" s="22"/>
      <c r="J107" s="22"/>
      <c r="K107" s="9"/>
    </row>
    <row r="108" spans="2:11" s="8" customFormat="1" ht="12">
      <c r="B108" s="10"/>
      <c r="C108" s="19"/>
      <c r="D108" s="20"/>
      <c r="E108" s="21"/>
      <c r="F108" s="28"/>
      <c r="H108" s="31"/>
      <c r="I108" s="22"/>
      <c r="J108" s="22"/>
      <c r="K108" s="9"/>
    </row>
    <row r="109" spans="2:11" s="8" customFormat="1" ht="12">
      <c r="B109" s="10"/>
      <c r="C109" s="19"/>
      <c r="D109" s="20"/>
      <c r="E109" s="21"/>
      <c r="F109" s="28"/>
      <c r="H109" s="31"/>
      <c r="I109" s="22"/>
      <c r="J109" s="22"/>
      <c r="K109" s="9"/>
    </row>
    <row r="110" spans="2:11" s="8" customFormat="1" ht="12">
      <c r="B110" s="10"/>
      <c r="C110" s="19"/>
      <c r="D110" s="20"/>
      <c r="E110" s="21"/>
      <c r="F110" s="28"/>
      <c r="H110" s="31"/>
      <c r="I110" s="22"/>
      <c r="J110" s="22"/>
      <c r="K110" s="9"/>
    </row>
    <row r="111" spans="2:11" s="8" customFormat="1" ht="12">
      <c r="B111" s="10"/>
      <c r="C111" s="19"/>
      <c r="D111" s="20"/>
      <c r="E111" s="21"/>
      <c r="F111" s="28"/>
      <c r="H111" s="31"/>
      <c r="I111" s="22"/>
      <c r="J111" s="22"/>
      <c r="K111" s="9"/>
    </row>
    <row r="112" spans="2:11" s="8" customFormat="1" ht="12">
      <c r="B112" s="10"/>
      <c r="C112" s="19"/>
      <c r="D112" s="20"/>
      <c r="E112" s="21"/>
      <c r="F112" s="28"/>
      <c r="H112" s="31"/>
      <c r="I112" s="22"/>
      <c r="J112" s="22"/>
      <c r="K112" s="9"/>
    </row>
    <row r="113" spans="2:11" s="8" customFormat="1" ht="12">
      <c r="B113" s="10"/>
      <c r="C113" s="19"/>
      <c r="D113" s="20"/>
      <c r="E113" s="21"/>
      <c r="F113" s="28"/>
      <c r="H113" s="31"/>
      <c r="I113" s="22"/>
      <c r="J113" s="22"/>
      <c r="K113" s="9"/>
    </row>
    <row r="114" spans="2:11" s="8" customFormat="1" ht="12">
      <c r="B114" s="10"/>
      <c r="C114" s="19"/>
      <c r="D114" s="20"/>
      <c r="E114" s="21"/>
      <c r="F114" s="28"/>
      <c r="H114" s="31"/>
      <c r="I114" s="22"/>
      <c r="J114" s="22"/>
      <c r="K114" s="9"/>
    </row>
    <row r="115" spans="2:11" s="8" customFormat="1" ht="12">
      <c r="B115" s="10"/>
      <c r="C115" s="19"/>
      <c r="D115" s="20"/>
      <c r="E115" s="21"/>
      <c r="F115" s="28"/>
      <c r="H115" s="31"/>
      <c r="I115" s="22"/>
      <c r="J115" s="22"/>
      <c r="K115" s="9"/>
    </row>
    <row r="116" spans="2:11" s="8" customFormat="1" ht="12">
      <c r="B116" s="10"/>
      <c r="C116" s="19"/>
      <c r="D116" s="20"/>
      <c r="E116" s="21"/>
      <c r="F116" s="28"/>
      <c r="H116" s="31"/>
      <c r="I116" s="22"/>
      <c r="J116" s="22"/>
      <c r="K116" s="9"/>
    </row>
    <row r="117" spans="2:11" s="8" customFormat="1" ht="12">
      <c r="B117" s="10"/>
      <c r="C117" s="19"/>
      <c r="D117" s="20"/>
      <c r="E117" s="21"/>
      <c r="F117" s="28"/>
      <c r="H117" s="31"/>
      <c r="I117" s="22"/>
      <c r="J117" s="22"/>
      <c r="K117" s="9"/>
    </row>
    <row r="118" spans="2:11" s="8" customFormat="1" ht="12">
      <c r="B118" s="10"/>
      <c r="C118" s="19"/>
      <c r="D118" s="20"/>
      <c r="E118" s="21"/>
      <c r="F118" s="28"/>
      <c r="H118" s="31"/>
      <c r="I118" s="22"/>
      <c r="J118" s="22"/>
      <c r="K118" s="9"/>
    </row>
    <row r="119" spans="2:11" s="8" customFormat="1" ht="12">
      <c r="B119" s="10"/>
      <c r="C119" s="19"/>
      <c r="D119" s="20"/>
      <c r="E119" s="21"/>
      <c r="F119" s="28"/>
      <c r="H119" s="31"/>
      <c r="I119" s="22"/>
      <c r="J119" s="22"/>
      <c r="K119" s="9"/>
    </row>
    <row r="120" spans="2:11" s="8" customFormat="1" ht="12">
      <c r="B120" s="10"/>
      <c r="C120" s="19"/>
      <c r="D120" s="20"/>
      <c r="E120" s="21"/>
      <c r="F120" s="28"/>
      <c r="H120" s="31"/>
      <c r="I120" s="22"/>
      <c r="J120" s="22"/>
      <c r="K120" s="9"/>
    </row>
    <row r="121" spans="2:11" s="8" customFormat="1" ht="12">
      <c r="B121" s="10"/>
      <c r="C121" s="19"/>
      <c r="D121" s="20"/>
      <c r="E121" s="21"/>
      <c r="F121" s="28"/>
      <c r="H121" s="31"/>
      <c r="I121" s="22"/>
      <c r="J121" s="22"/>
      <c r="K121" s="9"/>
    </row>
    <row r="122" spans="2:11" s="8" customFormat="1" ht="12">
      <c r="B122" s="10"/>
      <c r="C122" s="19"/>
      <c r="D122" s="20"/>
      <c r="E122" s="21"/>
      <c r="F122" s="28"/>
      <c r="H122" s="31"/>
      <c r="I122" s="22"/>
      <c r="J122" s="22"/>
      <c r="K122" s="9"/>
    </row>
    <row r="123" spans="2:11" s="8" customFormat="1" ht="12">
      <c r="B123" s="10"/>
      <c r="C123" s="19"/>
      <c r="D123" s="20"/>
      <c r="E123" s="21"/>
      <c r="F123" s="28"/>
      <c r="H123" s="31"/>
      <c r="I123" s="22"/>
      <c r="J123" s="22"/>
      <c r="K123" s="9"/>
    </row>
    <row r="124" spans="2:11" s="8" customFormat="1" ht="12">
      <c r="B124" s="10"/>
      <c r="C124" s="19"/>
      <c r="D124" s="20"/>
      <c r="E124" s="21"/>
      <c r="F124" s="28"/>
      <c r="H124" s="31"/>
      <c r="I124" s="22"/>
      <c r="J124" s="22"/>
      <c r="K124" s="9"/>
    </row>
    <row r="125" spans="2:11" s="8" customFormat="1" ht="12">
      <c r="B125" s="10"/>
      <c r="C125" s="19"/>
      <c r="D125" s="20"/>
      <c r="E125" s="21"/>
      <c r="F125" s="28"/>
      <c r="H125" s="31"/>
      <c r="I125" s="22"/>
      <c r="J125" s="22"/>
      <c r="K125" s="9"/>
    </row>
    <row r="126" spans="2:11" s="8" customFormat="1" ht="12">
      <c r="B126" s="10"/>
      <c r="C126" s="19"/>
      <c r="D126" s="20"/>
      <c r="E126" s="21"/>
      <c r="F126" s="28"/>
      <c r="H126" s="31"/>
      <c r="I126" s="22"/>
      <c r="J126" s="22"/>
      <c r="K126" s="9"/>
    </row>
    <row r="127" spans="2:11" s="8" customFormat="1" ht="12">
      <c r="B127" s="10"/>
      <c r="C127" s="19"/>
      <c r="D127" s="20"/>
      <c r="E127" s="21"/>
      <c r="F127" s="28"/>
      <c r="H127" s="31"/>
      <c r="I127" s="22"/>
      <c r="J127" s="22"/>
      <c r="K127" s="9"/>
    </row>
    <row r="128" spans="2:11" s="8" customFormat="1" ht="12">
      <c r="B128" s="10"/>
      <c r="C128" s="19"/>
      <c r="D128" s="20"/>
      <c r="E128" s="21"/>
      <c r="F128" s="28"/>
      <c r="H128" s="31"/>
      <c r="I128" s="22"/>
      <c r="J128" s="22"/>
      <c r="K128" s="9"/>
    </row>
    <row r="129" spans="2:11" s="8" customFormat="1" ht="12">
      <c r="B129" s="10"/>
      <c r="C129" s="19"/>
      <c r="D129" s="20"/>
      <c r="E129" s="21"/>
      <c r="F129" s="28"/>
      <c r="H129" s="31"/>
      <c r="I129" s="22"/>
      <c r="J129" s="22"/>
      <c r="K129" s="9"/>
    </row>
    <row r="130" spans="2:11" s="8" customFormat="1" ht="12">
      <c r="B130" s="10"/>
      <c r="C130" s="19"/>
      <c r="D130" s="20"/>
      <c r="E130" s="21"/>
      <c r="F130" s="28"/>
      <c r="H130" s="31"/>
      <c r="I130" s="22"/>
      <c r="J130" s="22"/>
      <c r="K130" s="9"/>
    </row>
    <row r="131" spans="2:11" s="8" customFormat="1" ht="12">
      <c r="B131" s="10"/>
      <c r="C131" s="19"/>
      <c r="D131" s="20"/>
      <c r="E131" s="21"/>
      <c r="F131" s="28"/>
      <c r="H131" s="31"/>
      <c r="I131" s="22"/>
      <c r="J131" s="22"/>
      <c r="K131" s="9"/>
    </row>
    <row r="132" spans="2:11" s="8" customFormat="1" ht="12">
      <c r="B132" s="10"/>
      <c r="C132" s="19"/>
      <c r="D132" s="20"/>
      <c r="E132" s="21"/>
      <c r="F132" s="28"/>
      <c r="H132" s="31"/>
      <c r="I132" s="22"/>
      <c r="J132" s="22"/>
      <c r="K132" s="9"/>
    </row>
    <row r="133" spans="2:11" s="8" customFormat="1" ht="12">
      <c r="B133" s="10"/>
      <c r="C133" s="19"/>
      <c r="D133" s="20"/>
      <c r="E133" s="21"/>
      <c r="F133" s="28"/>
      <c r="H133" s="31"/>
      <c r="I133" s="22"/>
      <c r="J133" s="22"/>
      <c r="K133" s="9"/>
    </row>
    <row r="134" spans="2:11" s="8" customFormat="1" ht="12">
      <c r="B134" s="10"/>
      <c r="C134" s="19"/>
      <c r="D134" s="20"/>
      <c r="E134" s="21"/>
      <c r="F134" s="28"/>
      <c r="H134" s="31"/>
      <c r="I134" s="22"/>
      <c r="J134" s="22"/>
      <c r="K134" s="9"/>
    </row>
    <row r="135" spans="2:11" s="8" customFormat="1" ht="12">
      <c r="B135" s="10"/>
      <c r="C135" s="19"/>
      <c r="D135" s="20"/>
      <c r="E135" s="21"/>
      <c r="F135" s="28"/>
      <c r="H135" s="31"/>
      <c r="I135" s="22"/>
      <c r="J135" s="22"/>
      <c r="K135" s="9"/>
    </row>
    <row r="136" spans="2:11" s="8" customFormat="1" ht="12">
      <c r="B136" s="10"/>
      <c r="C136" s="19"/>
      <c r="D136" s="20"/>
      <c r="E136" s="21"/>
      <c r="F136" s="28"/>
      <c r="H136" s="31"/>
      <c r="I136" s="22"/>
      <c r="J136" s="22"/>
      <c r="K136" s="9"/>
    </row>
    <row r="137" spans="2:11" s="8" customFormat="1" ht="12">
      <c r="B137" s="10"/>
      <c r="C137" s="19"/>
      <c r="D137" s="20"/>
      <c r="E137" s="21"/>
      <c r="F137" s="28"/>
      <c r="H137" s="31"/>
      <c r="I137" s="22"/>
      <c r="J137" s="22"/>
      <c r="K137" s="9"/>
    </row>
    <row r="138" spans="2:11" s="8" customFormat="1" ht="12">
      <c r="B138" s="10"/>
      <c r="C138" s="19"/>
      <c r="D138" s="20"/>
      <c r="E138" s="21"/>
      <c r="F138" s="28"/>
      <c r="H138" s="31"/>
      <c r="I138" s="22"/>
      <c r="J138" s="22"/>
      <c r="K138" s="9"/>
    </row>
    <row r="139" spans="2:11" s="8" customFormat="1" ht="12">
      <c r="B139" s="10"/>
      <c r="C139" s="19"/>
      <c r="D139" s="20"/>
      <c r="E139" s="21"/>
      <c r="F139" s="28"/>
      <c r="H139" s="31"/>
      <c r="I139" s="22"/>
      <c r="J139" s="22"/>
      <c r="K139" s="9"/>
    </row>
    <row r="140" spans="2:11" s="8" customFormat="1" ht="12">
      <c r="B140" s="10"/>
      <c r="C140" s="19"/>
      <c r="D140" s="20"/>
      <c r="E140" s="21"/>
      <c r="F140" s="28"/>
      <c r="H140" s="31"/>
      <c r="I140" s="22"/>
      <c r="J140" s="22"/>
      <c r="K140" s="9"/>
    </row>
    <row r="141" spans="2:11" s="8" customFormat="1" ht="12">
      <c r="B141" s="10"/>
      <c r="C141" s="19"/>
      <c r="D141" s="20"/>
      <c r="E141" s="21"/>
      <c r="F141" s="28"/>
      <c r="H141" s="31"/>
      <c r="I141" s="22"/>
      <c r="J141" s="22"/>
      <c r="K141" s="9"/>
    </row>
    <row r="142" spans="2:11" s="8" customFormat="1" ht="12">
      <c r="B142" s="10"/>
      <c r="C142" s="19"/>
      <c r="D142" s="20"/>
      <c r="E142" s="21"/>
      <c r="F142" s="28"/>
      <c r="H142" s="31"/>
      <c r="I142" s="22"/>
      <c r="J142" s="22"/>
      <c r="K142" s="9"/>
    </row>
    <row r="143" spans="2:11" s="8" customFormat="1" ht="12">
      <c r="B143" s="10"/>
      <c r="C143" s="19"/>
      <c r="D143" s="20"/>
      <c r="E143" s="21"/>
      <c r="F143" s="28"/>
      <c r="H143" s="31"/>
      <c r="I143" s="22"/>
      <c r="J143" s="22"/>
      <c r="K143" s="9"/>
    </row>
    <row r="144" spans="2:11" s="8" customFormat="1" ht="12">
      <c r="B144" s="10"/>
      <c r="C144" s="19"/>
      <c r="D144" s="20"/>
      <c r="E144" s="21"/>
      <c r="F144" s="28"/>
      <c r="H144" s="31"/>
      <c r="I144" s="22"/>
      <c r="J144" s="22"/>
      <c r="K144" s="9"/>
    </row>
    <row r="145" spans="2:11" s="8" customFormat="1" ht="12">
      <c r="B145" s="10"/>
      <c r="C145" s="19"/>
      <c r="D145" s="20"/>
      <c r="E145" s="21"/>
      <c r="F145" s="28"/>
      <c r="H145" s="31"/>
      <c r="I145" s="22"/>
      <c r="J145" s="22"/>
      <c r="K145" s="9"/>
    </row>
    <row r="146" spans="2:11" s="8" customFormat="1" ht="12">
      <c r="B146" s="10"/>
      <c r="C146" s="19"/>
      <c r="D146" s="20"/>
      <c r="E146" s="21"/>
      <c r="F146" s="28"/>
      <c r="H146" s="31"/>
      <c r="I146" s="22"/>
      <c r="J146" s="22"/>
      <c r="K146" s="9"/>
    </row>
    <row r="147" spans="2:11" s="8" customFormat="1" ht="12">
      <c r="B147" s="10"/>
      <c r="C147" s="19"/>
      <c r="D147" s="20"/>
      <c r="E147" s="21"/>
      <c r="F147" s="28"/>
      <c r="H147" s="31"/>
      <c r="I147" s="22"/>
      <c r="J147" s="22"/>
      <c r="K147" s="9"/>
    </row>
    <row r="148" spans="2:11" s="8" customFormat="1" ht="12">
      <c r="B148" s="10"/>
      <c r="C148" s="19"/>
      <c r="D148" s="20"/>
      <c r="E148" s="21"/>
      <c r="F148" s="28"/>
      <c r="H148" s="31"/>
      <c r="I148" s="22"/>
      <c r="J148" s="22"/>
      <c r="K148" s="9"/>
    </row>
    <row r="149" spans="2:11" s="8" customFormat="1" ht="12.75">
      <c r="B149" s="2"/>
      <c r="C149" s="3"/>
      <c r="D149" s="4"/>
      <c r="E149" s="5"/>
      <c r="F149" s="29"/>
      <c r="G149" s="1"/>
      <c r="H149" s="34"/>
      <c r="I149" s="1"/>
      <c r="J149" s="1"/>
      <c r="K149" s="9"/>
    </row>
    <row r="150" spans="2:11" s="8" customFormat="1" ht="12.75">
      <c r="B150" s="2"/>
      <c r="C150" s="3"/>
      <c r="D150" s="4"/>
      <c r="E150" s="5"/>
      <c r="F150" s="29"/>
      <c r="G150" s="1"/>
      <c r="H150" s="34"/>
      <c r="I150" s="1"/>
      <c r="J150" s="1"/>
      <c r="K150" s="9"/>
    </row>
    <row r="151" spans="1:11" s="8" customFormat="1" ht="12.75">
      <c r="A151" s="1"/>
      <c r="B151" s="2"/>
      <c r="C151" s="3"/>
      <c r="D151" s="4"/>
      <c r="E151" s="5"/>
      <c r="F151" s="29"/>
      <c r="G151" s="1"/>
      <c r="H151" s="34"/>
      <c r="I151" s="1"/>
      <c r="J151" s="1"/>
      <c r="K151" s="9"/>
    </row>
  </sheetData>
  <sheetProtection password="D2C4" sheet="1" objects="1" scenarios="1" selectLockedCells="1"/>
  <mergeCells count="26">
    <mergeCell ref="B1:J1"/>
    <mergeCell ref="B2:J2"/>
    <mergeCell ref="B3:J3"/>
    <mergeCell ref="B4:J4"/>
    <mergeCell ref="B5:B6"/>
    <mergeCell ref="D5:F6"/>
    <mergeCell ref="I5:I6"/>
    <mergeCell ref="C5:C6"/>
    <mergeCell ref="G5:H5"/>
    <mergeCell ref="J5:J6"/>
    <mergeCell ref="B18:I18"/>
    <mergeCell ref="B19:J19"/>
    <mergeCell ref="D17:F17"/>
    <mergeCell ref="B20:H20"/>
    <mergeCell ref="I20:J20"/>
    <mergeCell ref="D16:F16"/>
    <mergeCell ref="D15:F15"/>
    <mergeCell ref="D7:F7"/>
    <mergeCell ref="B8:J8"/>
    <mergeCell ref="D12:F12"/>
    <mergeCell ref="D14:F14"/>
    <mergeCell ref="B9:C9"/>
    <mergeCell ref="D9:J9"/>
    <mergeCell ref="D10:F10"/>
    <mergeCell ref="D13:F13"/>
    <mergeCell ref="D11:F11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7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5"/>
  <sheetViews>
    <sheetView showZeros="0" zoomScalePageLayoutView="0" workbookViewId="0" topLeftCell="F92">
      <selection activeCell="I95" sqref="I95:I98"/>
    </sheetView>
  </sheetViews>
  <sheetFormatPr defaultColWidth="9.140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8.28125" style="6" bestFit="1" customWidth="1"/>
    <col min="12" max="12" width="18.00390625" style="1" customWidth="1"/>
    <col min="13" max="13" width="19.421875" style="1" customWidth="1"/>
    <col min="14" max="14" width="12.7109375" style="1" customWidth="1"/>
    <col min="15" max="15" width="8.8515625" style="1" customWidth="1"/>
    <col min="16" max="16" width="12.140625" style="7" customWidth="1"/>
    <col min="17" max="16384" width="9.140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148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17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P5" s="11"/>
      <c r="Q5" s="12"/>
    </row>
    <row r="6" spans="2:17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P6" s="11"/>
      <c r="Q6" s="12"/>
    </row>
    <row r="7" spans="2:17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P7" s="11"/>
      <c r="Q7" s="11"/>
    </row>
    <row r="8" spans="2:17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P8" s="7"/>
      <c r="Q8" s="1"/>
    </row>
    <row r="9" spans="2:17" s="8" customFormat="1" ht="12.75">
      <c r="B9" s="98" t="s">
        <v>147</v>
      </c>
      <c r="C9" s="99"/>
      <c r="D9" s="100" t="s">
        <v>146</v>
      </c>
      <c r="E9" s="100"/>
      <c r="F9" s="100"/>
      <c r="G9" s="100"/>
      <c r="H9" s="100"/>
      <c r="I9" s="100"/>
      <c r="J9" s="101"/>
      <c r="K9" s="14"/>
      <c r="L9" s="13"/>
      <c r="M9" s="15"/>
      <c r="N9" s="15"/>
      <c r="O9" s="15"/>
      <c r="P9" s="7"/>
      <c r="Q9" s="1"/>
    </row>
    <row r="10" spans="2:17" s="8" customFormat="1" ht="12.75" customHeight="1">
      <c r="B10" s="48">
        <v>1</v>
      </c>
      <c r="C10" s="61" t="s">
        <v>145</v>
      </c>
      <c r="D10" s="133" t="s">
        <v>144</v>
      </c>
      <c r="E10" s="133"/>
      <c r="F10" s="133"/>
      <c r="G10" s="60" t="s">
        <v>143</v>
      </c>
      <c r="H10" s="44">
        <v>0.325</v>
      </c>
      <c r="I10" s="86"/>
      <c r="J10" s="49">
        <f>ROUND(H10*I10,2)</f>
        <v>0</v>
      </c>
      <c r="K10" s="14"/>
      <c r="L10" s="13"/>
      <c r="M10" s="15"/>
      <c r="N10" s="15"/>
      <c r="O10" s="15"/>
      <c r="P10" s="7"/>
      <c r="Q10" s="1"/>
    </row>
    <row r="11" spans="2:17" s="8" customFormat="1" ht="24" customHeight="1">
      <c r="B11" s="48">
        <v>2</v>
      </c>
      <c r="C11" s="61" t="s">
        <v>142</v>
      </c>
      <c r="D11" s="131" t="s">
        <v>141</v>
      </c>
      <c r="E11" s="131"/>
      <c r="F11" s="131"/>
      <c r="G11" s="60" t="s">
        <v>140</v>
      </c>
      <c r="H11" s="83">
        <v>50</v>
      </c>
      <c r="I11" s="86"/>
      <c r="J11" s="49">
        <f aca="true" t="shared" si="0" ref="J11:J18">ROUND(H11*I11,2)</f>
        <v>0</v>
      </c>
      <c r="K11" s="14"/>
      <c r="L11" s="13"/>
      <c r="M11" s="15"/>
      <c r="N11" s="15"/>
      <c r="O11" s="15"/>
      <c r="P11" s="7"/>
      <c r="Q11" s="1"/>
    </row>
    <row r="12" spans="2:17" s="8" customFormat="1" ht="24" customHeight="1">
      <c r="B12" s="48">
        <v>3</v>
      </c>
      <c r="C12" s="127" t="s">
        <v>139</v>
      </c>
      <c r="D12" s="133" t="s">
        <v>138</v>
      </c>
      <c r="E12" s="133"/>
      <c r="F12" s="133"/>
      <c r="G12" s="60" t="s">
        <v>53</v>
      </c>
      <c r="H12" s="44">
        <v>126</v>
      </c>
      <c r="I12" s="86"/>
      <c r="J12" s="49">
        <f t="shared" si="0"/>
        <v>0</v>
      </c>
      <c r="K12" s="14"/>
      <c r="L12" s="13"/>
      <c r="M12" s="15"/>
      <c r="N12" s="15"/>
      <c r="O12" s="15"/>
      <c r="P12" s="1"/>
      <c r="Q12" s="1"/>
    </row>
    <row r="13" spans="2:17" s="8" customFormat="1" ht="12.75" customHeight="1">
      <c r="B13" s="48">
        <f>B12+1</f>
        <v>4</v>
      </c>
      <c r="C13" s="127"/>
      <c r="D13" s="133" t="s">
        <v>137</v>
      </c>
      <c r="E13" s="133"/>
      <c r="F13" s="133"/>
      <c r="G13" s="60" t="s">
        <v>53</v>
      </c>
      <c r="H13" s="44">
        <v>408</v>
      </c>
      <c r="I13" s="86"/>
      <c r="J13" s="49">
        <f t="shared" si="0"/>
        <v>0</v>
      </c>
      <c r="K13" s="14"/>
      <c r="L13" s="13"/>
      <c r="M13" s="15"/>
      <c r="N13" s="15"/>
      <c r="O13" s="15"/>
      <c r="P13" s="1"/>
      <c r="Q13" s="1"/>
    </row>
    <row r="14" spans="2:17" s="8" customFormat="1" ht="12.75" customHeight="1">
      <c r="B14" s="48">
        <v>5</v>
      </c>
      <c r="C14" s="127" t="s">
        <v>136</v>
      </c>
      <c r="D14" s="132" t="s">
        <v>135</v>
      </c>
      <c r="E14" s="132"/>
      <c r="F14" s="132"/>
      <c r="G14" s="60" t="s">
        <v>10</v>
      </c>
      <c r="H14" s="44">
        <v>400</v>
      </c>
      <c r="I14" s="86"/>
      <c r="J14" s="49">
        <f t="shared" si="0"/>
        <v>0</v>
      </c>
      <c r="K14" s="14"/>
      <c r="L14" s="13"/>
      <c r="M14" s="15"/>
      <c r="N14" s="15"/>
      <c r="O14" s="15"/>
      <c r="P14" s="1"/>
      <c r="Q14" s="1"/>
    </row>
    <row r="15" spans="2:17" s="8" customFormat="1" ht="24" customHeight="1">
      <c r="B15" s="48">
        <v>6</v>
      </c>
      <c r="C15" s="127"/>
      <c r="D15" s="133" t="s">
        <v>134</v>
      </c>
      <c r="E15" s="133"/>
      <c r="F15" s="133"/>
      <c r="G15" s="60" t="s">
        <v>53</v>
      </c>
      <c r="H15" s="44">
        <v>81</v>
      </c>
      <c r="I15" s="86"/>
      <c r="J15" s="49">
        <f t="shared" si="0"/>
        <v>0</v>
      </c>
      <c r="K15" s="14"/>
      <c r="L15" s="13"/>
      <c r="M15" s="15"/>
      <c r="N15" s="15"/>
      <c r="O15" s="15"/>
      <c r="P15" s="1"/>
      <c r="Q15" s="1"/>
    </row>
    <row r="16" spans="2:17" s="8" customFormat="1" ht="24" customHeight="1">
      <c r="B16" s="48">
        <f>B15+1</f>
        <v>7</v>
      </c>
      <c r="C16" s="127"/>
      <c r="D16" s="132" t="s">
        <v>133</v>
      </c>
      <c r="E16" s="132"/>
      <c r="F16" s="132"/>
      <c r="G16" s="60" t="s">
        <v>53</v>
      </c>
      <c r="H16" s="44">
        <v>26</v>
      </c>
      <c r="I16" s="86"/>
      <c r="J16" s="49">
        <f t="shared" si="0"/>
        <v>0</v>
      </c>
      <c r="K16" s="14"/>
      <c r="L16" s="13"/>
      <c r="M16" s="15"/>
      <c r="N16" s="15"/>
      <c r="O16" s="15"/>
      <c r="P16" s="1"/>
      <c r="Q16" s="1"/>
    </row>
    <row r="17" spans="2:17" s="8" customFormat="1" ht="24" customHeight="1">
      <c r="B17" s="48">
        <f>B16+1</f>
        <v>8</v>
      </c>
      <c r="C17" s="127"/>
      <c r="D17" s="133" t="s">
        <v>184</v>
      </c>
      <c r="E17" s="133"/>
      <c r="F17" s="133"/>
      <c r="G17" s="60" t="s">
        <v>9</v>
      </c>
      <c r="H17" s="44">
        <v>8</v>
      </c>
      <c r="I17" s="86"/>
      <c r="J17" s="49">
        <f t="shared" si="0"/>
        <v>0</v>
      </c>
      <c r="K17" s="14"/>
      <c r="L17" s="13"/>
      <c r="M17" s="15"/>
      <c r="N17" s="15"/>
      <c r="O17" s="15"/>
      <c r="P17" s="1"/>
      <c r="Q17" s="1"/>
    </row>
    <row r="18" spans="2:17" s="8" customFormat="1" ht="24" customHeight="1">
      <c r="B18" s="48">
        <f>B17+1</f>
        <v>9</v>
      </c>
      <c r="C18" s="127"/>
      <c r="D18" s="133" t="s">
        <v>185</v>
      </c>
      <c r="E18" s="133"/>
      <c r="F18" s="133"/>
      <c r="G18" s="60" t="s">
        <v>9</v>
      </c>
      <c r="H18" s="44">
        <v>5</v>
      </c>
      <c r="I18" s="86"/>
      <c r="J18" s="49">
        <f t="shared" si="0"/>
        <v>0</v>
      </c>
      <c r="K18" s="14"/>
      <c r="L18" s="13"/>
      <c r="M18" s="15"/>
      <c r="N18" s="15"/>
      <c r="O18" s="15"/>
      <c r="P18" s="1"/>
      <c r="Q18" s="1"/>
    </row>
    <row r="19" spans="2:17" s="8" customFormat="1" ht="12.75" customHeight="1">
      <c r="B19" s="103" t="s">
        <v>132</v>
      </c>
      <c r="C19" s="104"/>
      <c r="D19" s="104"/>
      <c r="E19" s="104"/>
      <c r="F19" s="104"/>
      <c r="G19" s="104"/>
      <c r="H19" s="104"/>
      <c r="I19" s="104"/>
      <c r="J19" s="55">
        <f>SUM(J10:J18)</f>
        <v>0</v>
      </c>
      <c r="K19" s="14"/>
      <c r="L19" s="13"/>
      <c r="M19" s="15"/>
      <c r="N19" s="15"/>
      <c r="O19" s="15"/>
      <c r="P19" s="1"/>
      <c r="Q19" s="1"/>
    </row>
    <row r="20" spans="2:17" s="8" customFormat="1" ht="12.75" customHeight="1">
      <c r="B20" s="105"/>
      <c r="C20" s="106"/>
      <c r="D20" s="106"/>
      <c r="E20" s="106"/>
      <c r="F20" s="106"/>
      <c r="G20" s="106"/>
      <c r="H20" s="106"/>
      <c r="I20" s="106"/>
      <c r="J20" s="107"/>
      <c r="K20" s="14"/>
      <c r="L20" s="13"/>
      <c r="M20" s="15"/>
      <c r="N20" s="15"/>
      <c r="O20" s="15"/>
      <c r="P20" s="1"/>
      <c r="Q20" s="1"/>
    </row>
    <row r="21" spans="2:17" s="15" customFormat="1" ht="12.75" customHeight="1">
      <c r="B21" s="98" t="s">
        <v>131</v>
      </c>
      <c r="C21" s="99"/>
      <c r="D21" s="100" t="s">
        <v>130</v>
      </c>
      <c r="E21" s="100"/>
      <c r="F21" s="100"/>
      <c r="G21" s="100"/>
      <c r="H21" s="100"/>
      <c r="I21" s="100"/>
      <c r="J21" s="101"/>
      <c r="K21" s="14"/>
      <c r="L21" s="13"/>
      <c r="P21" s="7"/>
      <c r="Q21" s="1"/>
    </row>
    <row r="22" spans="2:17" s="15" customFormat="1" ht="24" customHeight="1">
      <c r="B22" s="48">
        <f>B18+1</f>
        <v>10</v>
      </c>
      <c r="C22" s="42" t="s">
        <v>129</v>
      </c>
      <c r="D22" s="102" t="s">
        <v>128</v>
      </c>
      <c r="E22" s="102"/>
      <c r="F22" s="102"/>
      <c r="G22" s="60" t="s">
        <v>53</v>
      </c>
      <c r="H22" s="44">
        <v>146</v>
      </c>
      <c r="I22" s="86"/>
      <c r="J22" s="49">
        <f>ROUND(H22*I22,2)</f>
        <v>0</v>
      </c>
      <c r="K22" s="14"/>
      <c r="L22" s="13"/>
      <c r="P22" s="7"/>
      <c r="Q22" s="1"/>
    </row>
    <row r="23" spans="2:17" s="15" customFormat="1" ht="24.75" customHeight="1">
      <c r="B23" s="48">
        <f>B22+1</f>
        <v>11</v>
      </c>
      <c r="C23" s="61" t="s">
        <v>127</v>
      </c>
      <c r="D23" s="132" t="s">
        <v>126</v>
      </c>
      <c r="E23" s="132"/>
      <c r="F23" s="132"/>
      <c r="G23" s="60" t="s">
        <v>53</v>
      </c>
      <c r="H23" s="44">
        <v>605</v>
      </c>
      <c r="I23" s="86"/>
      <c r="J23" s="49">
        <f>ROUND(H23*I23,2)</f>
        <v>0</v>
      </c>
      <c r="K23" s="14"/>
      <c r="L23" s="13"/>
      <c r="P23" s="7"/>
      <c r="Q23" s="1"/>
    </row>
    <row r="24" spans="2:17" s="15" customFormat="1" ht="13.5" customHeight="1">
      <c r="B24" s="103" t="s">
        <v>125</v>
      </c>
      <c r="C24" s="104"/>
      <c r="D24" s="104"/>
      <c r="E24" s="104"/>
      <c r="F24" s="104"/>
      <c r="G24" s="104"/>
      <c r="H24" s="104"/>
      <c r="I24" s="104"/>
      <c r="J24" s="55">
        <f>SUM(J22:J23)</f>
        <v>0</v>
      </c>
      <c r="K24" s="14"/>
      <c r="L24" s="13"/>
      <c r="P24" s="7"/>
      <c r="Q24" s="1"/>
    </row>
    <row r="25" spans="2:17" s="15" customFormat="1" ht="13.5" customHeight="1">
      <c r="B25" s="105"/>
      <c r="C25" s="106"/>
      <c r="D25" s="106"/>
      <c r="E25" s="106"/>
      <c r="F25" s="106"/>
      <c r="G25" s="106"/>
      <c r="H25" s="106"/>
      <c r="I25" s="106"/>
      <c r="J25" s="107"/>
      <c r="K25" s="14"/>
      <c r="L25" s="13"/>
      <c r="P25" s="7"/>
      <c r="Q25" s="1"/>
    </row>
    <row r="26" spans="2:17" s="15" customFormat="1" ht="12.75" customHeight="1">
      <c r="B26" s="98" t="s">
        <v>11</v>
      </c>
      <c r="C26" s="99"/>
      <c r="D26" s="100" t="s">
        <v>12</v>
      </c>
      <c r="E26" s="100"/>
      <c r="F26" s="100"/>
      <c r="G26" s="100"/>
      <c r="H26" s="100"/>
      <c r="I26" s="100"/>
      <c r="J26" s="101"/>
      <c r="K26" s="14"/>
      <c r="L26" s="13"/>
      <c r="P26" s="7"/>
      <c r="Q26" s="1"/>
    </row>
    <row r="27" spans="2:17" s="17" customFormat="1" ht="12.75" customHeight="1">
      <c r="B27" s="48">
        <f>B23+1</f>
        <v>12</v>
      </c>
      <c r="C27" s="127" t="s">
        <v>124</v>
      </c>
      <c r="D27" s="133" t="s">
        <v>123</v>
      </c>
      <c r="E27" s="133"/>
      <c r="F27" s="133"/>
      <c r="G27" s="60" t="s">
        <v>9</v>
      </c>
      <c r="H27" s="83">
        <v>4</v>
      </c>
      <c r="I27" s="86"/>
      <c r="J27" s="49">
        <f>ROUND(H27*I27,2)</f>
        <v>0</v>
      </c>
      <c r="K27" s="58"/>
      <c r="L27" s="13"/>
      <c r="P27" s="57"/>
      <c r="Q27" s="56"/>
    </row>
    <row r="28" spans="2:17" s="17" customFormat="1" ht="12.75" customHeight="1">
      <c r="B28" s="48">
        <f>B27+1</f>
        <v>13</v>
      </c>
      <c r="C28" s="127"/>
      <c r="D28" s="132" t="s">
        <v>122</v>
      </c>
      <c r="E28" s="132"/>
      <c r="F28" s="132"/>
      <c r="G28" s="60" t="s">
        <v>9</v>
      </c>
      <c r="H28" s="83">
        <v>1</v>
      </c>
      <c r="I28" s="86"/>
      <c r="J28" s="49">
        <f>ROUND(H28*I28,2)</f>
        <v>0</v>
      </c>
      <c r="K28" s="58"/>
      <c r="L28" s="13"/>
      <c r="P28" s="57"/>
      <c r="Q28" s="56"/>
    </row>
    <row r="29" spans="2:17" s="16" customFormat="1" ht="12.75" customHeight="1">
      <c r="B29" s="103" t="s">
        <v>13</v>
      </c>
      <c r="C29" s="104"/>
      <c r="D29" s="104"/>
      <c r="E29" s="104"/>
      <c r="F29" s="104"/>
      <c r="G29" s="104"/>
      <c r="H29" s="104"/>
      <c r="I29" s="104"/>
      <c r="J29" s="55">
        <f>SUM(J27:J28)</f>
        <v>0</v>
      </c>
      <c r="K29" s="14"/>
      <c r="L29" s="13"/>
      <c r="M29" s="15"/>
      <c r="N29" s="15"/>
      <c r="O29" s="15"/>
      <c r="P29" s="7"/>
      <c r="Q29" s="1"/>
    </row>
    <row r="30" spans="2:17" s="16" customFormat="1" ht="12.75" customHeight="1">
      <c r="B30" s="105"/>
      <c r="C30" s="106"/>
      <c r="D30" s="106"/>
      <c r="E30" s="106"/>
      <c r="F30" s="106"/>
      <c r="G30" s="106"/>
      <c r="H30" s="106"/>
      <c r="I30" s="106"/>
      <c r="J30" s="107"/>
      <c r="K30" s="14"/>
      <c r="L30" s="13"/>
      <c r="M30" s="15"/>
      <c r="N30" s="15"/>
      <c r="O30" s="15"/>
      <c r="P30" s="7"/>
      <c r="Q30" s="1"/>
    </row>
    <row r="31" spans="2:17" s="16" customFormat="1" ht="12.75" customHeight="1">
      <c r="B31" s="98" t="s">
        <v>121</v>
      </c>
      <c r="C31" s="99"/>
      <c r="D31" s="100" t="s">
        <v>120</v>
      </c>
      <c r="E31" s="100"/>
      <c r="F31" s="100"/>
      <c r="G31" s="100"/>
      <c r="H31" s="100"/>
      <c r="I31" s="100"/>
      <c r="J31" s="101"/>
      <c r="K31" s="14"/>
      <c r="L31" s="13"/>
      <c r="M31" s="15"/>
      <c r="N31" s="15"/>
      <c r="O31" s="15"/>
      <c r="P31" s="7"/>
      <c r="Q31" s="1"/>
    </row>
    <row r="32" spans="2:17" s="16" customFormat="1" ht="25.5" customHeight="1">
      <c r="B32" s="105">
        <v>14</v>
      </c>
      <c r="C32" s="127" t="s">
        <v>119</v>
      </c>
      <c r="D32" s="133" t="s">
        <v>118</v>
      </c>
      <c r="E32" s="133"/>
      <c r="F32" s="133"/>
      <c r="G32" s="138" t="s">
        <v>34</v>
      </c>
      <c r="H32" s="143">
        <f>SUM(F33:F38)</f>
        <v>1829</v>
      </c>
      <c r="I32" s="134"/>
      <c r="J32" s="142">
        <f>ROUND(H32*I32,2)</f>
        <v>0</v>
      </c>
      <c r="K32" s="14"/>
      <c r="L32" s="13"/>
      <c r="M32" s="15"/>
      <c r="N32" s="15"/>
      <c r="O32" s="15"/>
      <c r="P32" s="7"/>
      <c r="Q32" s="1"/>
    </row>
    <row r="33" spans="2:17" s="17" customFormat="1" ht="12.75" customHeight="1">
      <c r="B33" s="105"/>
      <c r="C33" s="127"/>
      <c r="D33" s="82" t="s">
        <v>117</v>
      </c>
      <c r="E33" s="75" t="s">
        <v>34</v>
      </c>
      <c r="F33" s="74">
        <v>385</v>
      </c>
      <c r="G33" s="138"/>
      <c r="H33" s="143"/>
      <c r="I33" s="134"/>
      <c r="J33" s="142"/>
      <c r="K33" s="14"/>
      <c r="L33" s="13"/>
      <c r="M33" s="15"/>
      <c r="N33" s="15"/>
      <c r="O33" s="15"/>
      <c r="P33" s="7"/>
      <c r="Q33" s="1"/>
    </row>
    <row r="34" spans="2:17" s="17" customFormat="1" ht="12.75">
      <c r="B34" s="105"/>
      <c r="C34" s="127"/>
      <c r="D34" s="82" t="s">
        <v>116</v>
      </c>
      <c r="E34" s="75" t="s">
        <v>34</v>
      </c>
      <c r="F34" s="74">
        <v>83</v>
      </c>
      <c r="G34" s="138"/>
      <c r="H34" s="143"/>
      <c r="I34" s="134"/>
      <c r="J34" s="142"/>
      <c r="K34" s="14"/>
      <c r="L34" s="13"/>
      <c r="M34" s="15"/>
      <c r="N34" s="15"/>
      <c r="O34" s="15"/>
      <c r="P34" s="7"/>
      <c r="Q34" s="1"/>
    </row>
    <row r="35" spans="2:17" s="17" customFormat="1" ht="12.75" customHeight="1">
      <c r="B35" s="105"/>
      <c r="C35" s="127"/>
      <c r="D35" s="82" t="s">
        <v>115</v>
      </c>
      <c r="E35" s="75" t="s">
        <v>34</v>
      </c>
      <c r="F35" s="74">
        <v>228</v>
      </c>
      <c r="G35" s="138"/>
      <c r="H35" s="143"/>
      <c r="I35" s="134"/>
      <c r="J35" s="142"/>
      <c r="K35" s="14"/>
      <c r="L35" s="13"/>
      <c r="M35" s="15"/>
      <c r="N35" s="15"/>
      <c r="O35" s="15"/>
      <c r="P35" s="7"/>
      <c r="Q35" s="1"/>
    </row>
    <row r="36" spans="2:17" s="17" customFormat="1" ht="12.75" customHeight="1">
      <c r="B36" s="105"/>
      <c r="C36" s="127"/>
      <c r="D36" s="82" t="s">
        <v>114</v>
      </c>
      <c r="E36" s="75" t="s">
        <v>34</v>
      </c>
      <c r="F36" s="74">
        <v>840</v>
      </c>
      <c r="G36" s="138"/>
      <c r="H36" s="143"/>
      <c r="I36" s="134"/>
      <c r="J36" s="142"/>
      <c r="K36" s="14"/>
      <c r="L36" s="13"/>
      <c r="M36" s="15"/>
      <c r="N36" s="15"/>
      <c r="O36" s="15"/>
      <c r="P36" s="7"/>
      <c r="Q36" s="1"/>
    </row>
    <row r="37" spans="2:17" s="17" customFormat="1" ht="12.75">
      <c r="B37" s="105"/>
      <c r="C37" s="127"/>
      <c r="D37" s="82" t="s">
        <v>113</v>
      </c>
      <c r="E37" s="75" t="s">
        <v>34</v>
      </c>
      <c r="F37" s="74">
        <v>71</v>
      </c>
      <c r="G37" s="138"/>
      <c r="H37" s="143"/>
      <c r="I37" s="134"/>
      <c r="J37" s="142"/>
      <c r="K37" s="14"/>
      <c r="L37" s="13"/>
      <c r="M37" s="15"/>
      <c r="N37" s="15"/>
      <c r="O37" s="15"/>
      <c r="P37" s="7"/>
      <c r="Q37" s="1"/>
    </row>
    <row r="38" spans="2:17" s="17" customFormat="1" ht="12.75">
      <c r="B38" s="105"/>
      <c r="C38" s="127"/>
      <c r="D38" s="82" t="s">
        <v>112</v>
      </c>
      <c r="E38" s="75" t="s">
        <v>34</v>
      </c>
      <c r="F38" s="74">
        <v>222</v>
      </c>
      <c r="G38" s="138"/>
      <c r="H38" s="143"/>
      <c r="I38" s="134"/>
      <c r="J38" s="142"/>
      <c r="K38" s="14"/>
      <c r="L38" s="13"/>
      <c r="M38" s="15"/>
      <c r="N38" s="15"/>
      <c r="O38" s="15"/>
      <c r="P38" s="7"/>
      <c r="Q38" s="1"/>
    </row>
    <row r="39" spans="2:17" s="17" customFormat="1" ht="12.75">
      <c r="B39" s="48">
        <f>B32+1</f>
        <v>15</v>
      </c>
      <c r="C39" s="127" t="s">
        <v>111</v>
      </c>
      <c r="D39" s="133" t="s">
        <v>110</v>
      </c>
      <c r="E39" s="133"/>
      <c r="F39" s="133"/>
      <c r="G39" s="60" t="s">
        <v>34</v>
      </c>
      <c r="H39" s="44">
        <v>2722</v>
      </c>
      <c r="I39" s="86"/>
      <c r="J39" s="49">
        <f aca="true" t="shared" si="1" ref="J39:J50">ROUND(H39*I39,2)</f>
        <v>0</v>
      </c>
      <c r="K39" s="37"/>
      <c r="L39" s="13"/>
      <c r="M39" s="15"/>
      <c r="N39" s="15"/>
      <c r="O39" s="15"/>
      <c r="P39" s="7"/>
      <c r="Q39" s="1"/>
    </row>
    <row r="40" spans="2:17" s="17" customFormat="1" ht="12.75">
      <c r="B40" s="48">
        <f aca="true" t="shared" si="2" ref="B40:B50">B39+1</f>
        <v>16</v>
      </c>
      <c r="C40" s="127"/>
      <c r="D40" s="133" t="s">
        <v>109</v>
      </c>
      <c r="E40" s="133"/>
      <c r="F40" s="133"/>
      <c r="G40" s="60" t="s">
        <v>34</v>
      </c>
      <c r="H40" s="44">
        <v>385</v>
      </c>
      <c r="I40" s="86"/>
      <c r="J40" s="49">
        <f t="shared" si="1"/>
        <v>0</v>
      </c>
      <c r="K40" s="37"/>
      <c r="L40" s="13"/>
      <c r="M40" s="15"/>
      <c r="N40" s="15"/>
      <c r="O40" s="15"/>
      <c r="P40" s="7"/>
      <c r="Q40" s="1"/>
    </row>
    <row r="41" spans="2:17" s="17" customFormat="1" ht="24" customHeight="1">
      <c r="B41" s="48">
        <f t="shared" si="2"/>
        <v>17</v>
      </c>
      <c r="C41" s="127"/>
      <c r="D41" s="133" t="s">
        <v>108</v>
      </c>
      <c r="E41" s="133"/>
      <c r="F41" s="133"/>
      <c r="G41" s="60" t="s">
        <v>34</v>
      </c>
      <c r="H41" s="44">
        <v>2722</v>
      </c>
      <c r="I41" s="86"/>
      <c r="J41" s="49">
        <f t="shared" si="1"/>
        <v>0</v>
      </c>
      <c r="K41" s="37"/>
      <c r="L41" s="13"/>
      <c r="M41" s="15"/>
      <c r="N41" s="15"/>
      <c r="O41" s="15"/>
      <c r="P41" s="7"/>
      <c r="Q41" s="1"/>
    </row>
    <row r="42" spans="2:17" s="17" customFormat="1" ht="24" customHeight="1">
      <c r="B42" s="48">
        <f t="shared" si="2"/>
        <v>18</v>
      </c>
      <c r="C42" s="127"/>
      <c r="D42" s="133" t="s">
        <v>107</v>
      </c>
      <c r="E42" s="133"/>
      <c r="F42" s="133"/>
      <c r="G42" s="60" t="s">
        <v>34</v>
      </c>
      <c r="H42" s="44">
        <v>385</v>
      </c>
      <c r="I42" s="86"/>
      <c r="J42" s="49">
        <f t="shared" si="1"/>
        <v>0</v>
      </c>
      <c r="K42" s="37"/>
      <c r="L42" s="13"/>
      <c r="M42" s="15"/>
      <c r="N42" s="15"/>
      <c r="O42" s="15"/>
      <c r="P42" s="7"/>
      <c r="Q42" s="1"/>
    </row>
    <row r="43" spans="2:17" s="78" customFormat="1" ht="24" customHeight="1">
      <c r="B43" s="48">
        <f t="shared" si="2"/>
        <v>19</v>
      </c>
      <c r="C43" s="127" t="s">
        <v>106</v>
      </c>
      <c r="D43" s="141" t="s">
        <v>105</v>
      </c>
      <c r="E43" s="141"/>
      <c r="F43" s="141"/>
      <c r="G43" s="61" t="s">
        <v>34</v>
      </c>
      <c r="H43" s="44">
        <v>222</v>
      </c>
      <c r="I43" s="86"/>
      <c r="J43" s="49">
        <f t="shared" si="1"/>
        <v>0</v>
      </c>
      <c r="K43" s="14"/>
      <c r="L43" s="13"/>
      <c r="M43" s="15"/>
      <c r="N43" s="15"/>
      <c r="O43" s="15"/>
      <c r="P43" s="7"/>
      <c r="Q43" s="1"/>
    </row>
    <row r="44" spans="2:17" s="78" customFormat="1" ht="24" customHeight="1">
      <c r="B44" s="48">
        <f t="shared" si="2"/>
        <v>20</v>
      </c>
      <c r="C44" s="127"/>
      <c r="D44" s="141" t="s">
        <v>104</v>
      </c>
      <c r="E44" s="141"/>
      <c r="F44" s="141"/>
      <c r="G44" s="61" t="s">
        <v>34</v>
      </c>
      <c r="H44" s="44">
        <v>385</v>
      </c>
      <c r="I44" s="86"/>
      <c r="J44" s="49">
        <f t="shared" si="1"/>
        <v>0</v>
      </c>
      <c r="K44" s="14"/>
      <c r="L44" s="13"/>
      <c r="M44" s="15"/>
      <c r="N44" s="15"/>
      <c r="O44" s="15"/>
      <c r="P44" s="7"/>
      <c r="Q44" s="1"/>
    </row>
    <row r="45" spans="1:252" s="78" customFormat="1" ht="24" customHeight="1">
      <c r="A45" s="80"/>
      <c r="B45" s="48">
        <f t="shared" si="2"/>
        <v>21</v>
      </c>
      <c r="C45" s="127"/>
      <c r="D45" s="145" t="s">
        <v>103</v>
      </c>
      <c r="E45" s="145"/>
      <c r="F45" s="145"/>
      <c r="G45" s="81" t="s">
        <v>34</v>
      </c>
      <c r="H45" s="44">
        <v>301</v>
      </c>
      <c r="I45" s="86"/>
      <c r="J45" s="49">
        <f t="shared" si="1"/>
        <v>0</v>
      </c>
      <c r="K45" s="80"/>
      <c r="L45" s="79"/>
      <c r="M45" s="80"/>
      <c r="N45" s="79"/>
      <c r="O45" s="80"/>
      <c r="P45" s="79"/>
      <c r="Q45" s="80"/>
      <c r="R45" s="79"/>
      <c r="S45" s="80"/>
      <c r="T45" s="79"/>
      <c r="U45" s="80"/>
      <c r="V45" s="79"/>
      <c r="W45" s="80"/>
      <c r="X45" s="79"/>
      <c r="Y45" s="80"/>
      <c r="Z45" s="79"/>
      <c r="AA45" s="80"/>
      <c r="AB45" s="79"/>
      <c r="AC45" s="80"/>
      <c r="AD45" s="79"/>
      <c r="AE45" s="80"/>
      <c r="AF45" s="79"/>
      <c r="AG45" s="80"/>
      <c r="AH45" s="79"/>
      <c r="AI45" s="80"/>
      <c r="AJ45" s="79"/>
      <c r="AK45" s="80"/>
      <c r="AL45" s="79"/>
      <c r="AM45" s="80"/>
      <c r="AN45" s="79"/>
      <c r="AO45" s="80"/>
      <c r="AP45" s="79"/>
      <c r="AQ45" s="80"/>
      <c r="AR45" s="79"/>
      <c r="AS45" s="80"/>
      <c r="AT45" s="79"/>
      <c r="AU45" s="80"/>
      <c r="AV45" s="79"/>
      <c r="AW45" s="80"/>
      <c r="AX45" s="79"/>
      <c r="AY45" s="80"/>
      <c r="AZ45" s="79"/>
      <c r="BA45" s="80"/>
      <c r="BB45" s="79"/>
      <c r="BC45" s="80"/>
      <c r="BD45" s="79"/>
      <c r="BE45" s="80"/>
      <c r="BF45" s="79"/>
      <c r="BG45" s="80"/>
      <c r="BH45" s="79"/>
      <c r="BI45" s="80"/>
      <c r="BJ45" s="79"/>
      <c r="BK45" s="80"/>
      <c r="BL45" s="79"/>
      <c r="BM45" s="80"/>
      <c r="BN45" s="79"/>
      <c r="BO45" s="80"/>
      <c r="BP45" s="79"/>
      <c r="BQ45" s="80"/>
      <c r="BR45" s="79"/>
      <c r="BS45" s="80"/>
      <c r="BT45" s="79"/>
      <c r="BU45" s="80"/>
      <c r="BV45" s="79"/>
      <c r="BW45" s="80"/>
      <c r="BX45" s="79"/>
      <c r="BY45" s="80"/>
      <c r="BZ45" s="79"/>
      <c r="CA45" s="80"/>
      <c r="CB45" s="79"/>
      <c r="CC45" s="80"/>
      <c r="CD45" s="79"/>
      <c r="CE45" s="80"/>
      <c r="CF45" s="79"/>
      <c r="CG45" s="80"/>
      <c r="CH45" s="79"/>
      <c r="CI45" s="80"/>
      <c r="CJ45" s="79"/>
      <c r="CK45" s="80"/>
      <c r="CL45" s="79"/>
      <c r="CM45" s="80"/>
      <c r="CN45" s="79"/>
      <c r="CO45" s="80"/>
      <c r="CP45" s="79"/>
      <c r="CQ45" s="80"/>
      <c r="CR45" s="79"/>
      <c r="CS45" s="80"/>
      <c r="CT45" s="79"/>
      <c r="CU45" s="80"/>
      <c r="CV45" s="79"/>
      <c r="CW45" s="80"/>
      <c r="CX45" s="79"/>
      <c r="CY45" s="80"/>
      <c r="CZ45" s="79"/>
      <c r="DA45" s="80"/>
      <c r="DB45" s="79"/>
      <c r="DC45" s="80"/>
      <c r="DD45" s="79"/>
      <c r="DE45" s="80"/>
      <c r="DF45" s="79"/>
      <c r="DG45" s="80"/>
      <c r="DH45" s="79"/>
      <c r="DI45" s="80"/>
      <c r="DJ45" s="79"/>
      <c r="DK45" s="80"/>
      <c r="DL45" s="79"/>
      <c r="DM45" s="80"/>
      <c r="DN45" s="79"/>
      <c r="DO45" s="80"/>
      <c r="DP45" s="79"/>
      <c r="DQ45" s="80"/>
      <c r="DR45" s="79"/>
      <c r="DS45" s="80"/>
      <c r="DT45" s="79"/>
      <c r="DU45" s="80"/>
      <c r="DV45" s="79"/>
      <c r="DW45" s="80"/>
      <c r="DX45" s="79"/>
      <c r="DY45" s="80"/>
      <c r="DZ45" s="79"/>
      <c r="EA45" s="80"/>
      <c r="EB45" s="79"/>
      <c r="EC45" s="80"/>
      <c r="ED45" s="79"/>
      <c r="EE45" s="80"/>
      <c r="EF45" s="79"/>
      <c r="EG45" s="80"/>
      <c r="EH45" s="79"/>
      <c r="EI45" s="80"/>
      <c r="EJ45" s="79"/>
      <c r="EK45" s="80"/>
      <c r="EL45" s="79"/>
      <c r="EM45" s="80"/>
      <c r="EN45" s="79"/>
      <c r="EO45" s="80"/>
      <c r="EP45" s="79"/>
      <c r="EQ45" s="80"/>
      <c r="ER45" s="79"/>
      <c r="ES45" s="80"/>
      <c r="ET45" s="79"/>
      <c r="EU45" s="80"/>
      <c r="EV45" s="79"/>
      <c r="EW45" s="80"/>
      <c r="EX45" s="79"/>
      <c r="EY45" s="80"/>
      <c r="EZ45" s="79"/>
      <c r="FA45" s="80"/>
      <c r="FB45" s="79"/>
      <c r="FC45" s="80"/>
      <c r="FD45" s="79"/>
      <c r="FE45" s="80"/>
      <c r="FF45" s="79"/>
      <c r="FG45" s="80"/>
      <c r="FH45" s="79"/>
      <c r="FI45" s="80"/>
      <c r="FJ45" s="79"/>
      <c r="FK45" s="80"/>
      <c r="FL45" s="79"/>
      <c r="FM45" s="80"/>
      <c r="FN45" s="79"/>
      <c r="FO45" s="80"/>
      <c r="FP45" s="79"/>
      <c r="FQ45" s="80"/>
      <c r="FR45" s="79"/>
      <c r="FS45" s="80"/>
      <c r="FT45" s="79"/>
      <c r="FU45" s="80"/>
      <c r="FV45" s="79"/>
      <c r="FW45" s="80"/>
      <c r="FX45" s="79"/>
      <c r="FY45" s="80"/>
      <c r="FZ45" s="79"/>
      <c r="GA45" s="80"/>
      <c r="GB45" s="79"/>
      <c r="GC45" s="80"/>
      <c r="GD45" s="79"/>
      <c r="GE45" s="80"/>
      <c r="GF45" s="79"/>
      <c r="GG45" s="80"/>
      <c r="GH45" s="79"/>
      <c r="GI45" s="80"/>
      <c r="GJ45" s="79"/>
      <c r="GK45" s="80"/>
      <c r="GL45" s="79"/>
      <c r="GM45" s="80"/>
      <c r="GN45" s="79"/>
      <c r="GO45" s="80"/>
      <c r="GP45" s="79"/>
      <c r="GQ45" s="80"/>
      <c r="GR45" s="79"/>
      <c r="GS45" s="80"/>
      <c r="GT45" s="79"/>
      <c r="GU45" s="80"/>
      <c r="GV45" s="79"/>
      <c r="GW45" s="80"/>
      <c r="GX45" s="79"/>
      <c r="GY45" s="80"/>
      <c r="GZ45" s="79"/>
      <c r="HA45" s="80"/>
      <c r="HB45" s="79"/>
      <c r="HC45" s="80"/>
      <c r="HD45" s="79"/>
      <c r="HE45" s="80"/>
      <c r="HF45" s="79"/>
      <c r="HG45" s="80"/>
      <c r="HH45" s="79"/>
      <c r="HI45" s="80"/>
      <c r="HJ45" s="79"/>
      <c r="HK45" s="80"/>
      <c r="HL45" s="79"/>
      <c r="HM45" s="80"/>
      <c r="HN45" s="79"/>
      <c r="HO45" s="80"/>
      <c r="HP45" s="79"/>
      <c r="HQ45" s="80"/>
      <c r="HR45" s="79"/>
      <c r="HS45" s="80"/>
      <c r="HT45" s="79"/>
      <c r="HU45" s="80"/>
      <c r="HV45" s="79"/>
      <c r="HW45" s="80"/>
      <c r="HX45" s="79"/>
      <c r="HY45" s="80"/>
      <c r="HZ45" s="79"/>
      <c r="IA45" s="80"/>
      <c r="IB45" s="79"/>
      <c r="IC45" s="80"/>
      <c r="ID45" s="79"/>
      <c r="IE45" s="80"/>
      <c r="IF45" s="79"/>
      <c r="IG45" s="80"/>
      <c r="IH45" s="79"/>
      <c r="II45" s="80"/>
      <c r="IJ45" s="79"/>
      <c r="IK45" s="80"/>
      <c r="IL45" s="79"/>
      <c r="IM45" s="80"/>
      <c r="IN45" s="79"/>
      <c r="IO45" s="80"/>
      <c r="IP45" s="79"/>
      <c r="IQ45" s="80"/>
      <c r="IR45" s="79"/>
    </row>
    <row r="46" spans="2:17" s="78" customFormat="1" ht="24" customHeight="1">
      <c r="B46" s="48">
        <f t="shared" si="2"/>
        <v>22</v>
      </c>
      <c r="C46" s="127" t="s">
        <v>102</v>
      </c>
      <c r="D46" s="133" t="s">
        <v>101</v>
      </c>
      <c r="E46" s="133"/>
      <c r="F46" s="133"/>
      <c r="G46" s="61" t="s">
        <v>34</v>
      </c>
      <c r="H46" s="44">
        <v>840</v>
      </c>
      <c r="I46" s="86"/>
      <c r="J46" s="49">
        <f t="shared" si="1"/>
        <v>0</v>
      </c>
      <c r="K46" s="14"/>
      <c r="L46" s="13"/>
      <c r="M46" s="15"/>
      <c r="N46" s="15"/>
      <c r="O46" s="15"/>
      <c r="P46" s="7"/>
      <c r="Q46" s="1"/>
    </row>
    <row r="47" spans="2:17" s="78" customFormat="1" ht="24" customHeight="1">
      <c r="B47" s="48">
        <f t="shared" si="2"/>
        <v>23</v>
      </c>
      <c r="C47" s="127"/>
      <c r="D47" s="133" t="s">
        <v>100</v>
      </c>
      <c r="E47" s="133"/>
      <c r="F47" s="133"/>
      <c r="G47" s="61" t="s">
        <v>34</v>
      </c>
      <c r="H47" s="44">
        <v>385</v>
      </c>
      <c r="I47" s="86"/>
      <c r="J47" s="49">
        <f t="shared" si="1"/>
        <v>0</v>
      </c>
      <c r="K47" s="14"/>
      <c r="L47" s="13"/>
      <c r="M47" s="15"/>
      <c r="N47" s="15"/>
      <c r="O47" s="15"/>
      <c r="P47" s="7"/>
      <c r="Q47" s="1"/>
    </row>
    <row r="48" spans="2:17" s="78" customFormat="1" ht="24" customHeight="1">
      <c r="B48" s="48">
        <f t="shared" si="2"/>
        <v>24</v>
      </c>
      <c r="C48" s="127"/>
      <c r="D48" s="133" t="s">
        <v>99</v>
      </c>
      <c r="E48" s="133"/>
      <c r="F48" s="133"/>
      <c r="G48" s="61" t="s">
        <v>34</v>
      </c>
      <c r="H48" s="44">
        <v>228</v>
      </c>
      <c r="I48" s="86"/>
      <c r="J48" s="49">
        <f t="shared" si="1"/>
        <v>0</v>
      </c>
      <c r="K48" s="14"/>
      <c r="L48" s="13"/>
      <c r="M48" s="15"/>
      <c r="N48" s="15"/>
      <c r="O48" s="15"/>
      <c r="P48" s="7"/>
      <c r="Q48" s="1"/>
    </row>
    <row r="49" spans="2:17" s="78" customFormat="1" ht="24.75" customHeight="1">
      <c r="B49" s="48">
        <f t="shared" si="2"/>
        <v>25</v>
      </c>
      <c r="C49" s="61" t="s">
        <v>98</v>
      </c>
      <c r="D49" s="132" t="s">
        <v>97</v>
      </c>
      <c r="E49" s="132"/>
      <c r="F49" s="132"/>
      <c r="G49" s="61" t="s">
        <v>34</v>
      </c>
      <c r="H49" s="44">
        <v>228</v>
      </c>
      <c r="I49" s="86"/>
      <c r="J49" s="49">
        <f t="shared" si="1"/>
        <v>0</v>
      </c>
      <c r="K49" s="14"/>
      <c r="L49" s="13"/>
      <c r="M49" s="15"/>
      <c r="N49" s="15"/>
      <c r="O49" s="15"/>
      <c r="P49" s="7"/>
      <c r="Q49" s="1"/>
    </row>
    <row r="50" spans="2:17" s="78" customFormat="1" ht="24.75" customHeight="1">
      <c r="B50" s="48">
        <f t="shared" si="2"/>
        <v>26</v>
      </c>
      <c r="C50" s="61" t="s">
        <v>96</v>
      </c>
      <c r="D50" s="132" t="s">
        <v>95</v>
      </c>
      <c r="E50" s="132"/>
      <c r="F50" s="132"/>
      <c r="G50" s="61" t="s">
        <v>34</v>
      </c>
      <c r="H50" s="44">
        <v>385</v>
      </c>
      <c r="I50" s="86"/>
      <c r="J50" s="49">
        <f t="shared" si="1"/>
        <v>0</v>
      </c>
      <c r="K50" s="14"/>
      <c r="L50" s="13"/>
      <c r="M50" s="15"/>
      <c r="N50" s="15"/>
      <c r="O50" s="15"/>
      <c r="P50" s="7"/>
      <c r="Q50" s="1"/>
    </row>
    <row r="51" spans="2:17" s="78" customFormat="1" ht="12.75" customHeight="1">
      <c r="B51" s="103" t="s">
        <v>94</v>
      </c>
      <c r="C51" s="104"/>
      <c r="D51" s="104"/>
      <c r="E51" s="104"/>
      <c r="F51" s="104"/>
      <c r="G51" s="104"/>
      <c r="H51" s="104"/>
      <c r="I51" s="104"/>
      <c r="J51" s="55">
        <f>SUM(J32:J50)</f>
        <v>0</v>
      </c>
      <c r="K51" s="14"/>
      <c r="L51" s="13"/>
      <c r="M51" s="15"/>
      <c r="N51" s="15"/>
      <c r="O51" s="15"/>
      <c r="P51" s="7"/>
      <c r="Q51" s="1"/>
    </row>
    <row r="52" spans="2:17" s="78" customFormat="1" ht="12.75" customHeight="1">
      <c r="B52" s="146"/>
      <c r="C52" s="147"/>
      <c r="D52" s="147"/>
      <c r="E52" s="147"/>
      <c r="F52" s="147"/>
      <c r="G52" s="147"/>
      <c r="H52" s="147"/>
      <c r="I52" s="147"/>
      <c r="J52" s="148"/>
      <c r="K52" s="14"/>
      <c r="L52" s="13"/>
      <c r="M52" s="15"/>
      <c r="N52" s="15"/>
      <c r="O52" s="15"/>
      <c r="P52" s="7"/>
      <c r="Q52" s="1"/>
    </row>
    <row r="53" spans="2:23" s="17" customFormat="1" ht="12.75" customHeight="1">
      <c r="B53" s="98" t="s">
        <v>93</v>
      </c>
      <c r="C53" s="99"/>
      <c r="D53" s="100" t="s">
        <v>92</v>
      </c>
      <c r="E53" s="100"/>
      <c r="F53" s="100"/>
      <c r="G53" s="100"/>
      <c r="H53" s="100"/>
      <c r="I53" s="100"/>
      <c r="J53" s="101"/>
      <c r="K53" s="14"/>
      <c r="L53" s="13"/>
      <c r="M53" s="15"/>
      <c r="N53" s="15"/>
      <c r="O53" s="15"/>
      <c r="P53" s="7"/>
      <c r="Q53" s="1"/>
      <c r="R53" s="1"/>
      <c r="S53" s="1"/>
      <c r="W53" s="1"/>
    </row>
    <row r="54" spans="2:23" s="17" customFormat="1" ht="24.75" customHeight="1">
      <c r="B54" s="105">
        <f>B50+1</f>
        <v>27</v>
      </c>
      <c r="C54" s="129" t="s">
        <v>91</v>
      </c>
      <c r="D54" s="102" t="s">
        <v>90</v>
      </c>
      <c r="E54" s="102"/>
      <c r="F54" s="102"/>
      <c r="G54" s="138" t="s">
        <v>34</v>
      </c>
      <c r="H54" s="143">
        <f>F55+F56</f>
        <v>548</v>
      </c>
      <c r="I54" s="134"/>
      <c r="J54" s="142">
        <f>ROUND(H54*I54,2)</f>
        <v>0</v>
      </c>
      <c r="K54" s="14"/>
      <c r="L54" s="13"/>
      <c r="M54" s="15"/>
      <c r="N54" s="15"/>
      <c r="O54" s="15"/>
      <c r="P54" s="7"/>
      <c r="Q54" s="1"/>
      <c r="R54" s="1"/>
      <c r="S54" s="1"/>
      <c r="W54" s="1"/>
    </row>
    <row r="55" spans="2:23" s="17" customFormat="1" ht="12.75" customHeight="1">
      <c r="B55" s="105"/>
      <c r="C55" s="129"/>
      <c r="D55" s="77" t="s">
        <v>85</v>
      </c>
      <c r="E55" s="75" t="s">
        <v>34</v>
      </c>
      <c r="F55" s="74">
        <v>385</v>
      </c>
      <c r="G55" s="138"/>
      <c r="H55" s="143"/>
      <c r="I55" s="134"/>
      <c r="J55" s="142"/>
      <c r="K55" s="14"/>
      <c r="L55" s="13"/>
      <c r="M55" s="15"/>
      <c r="N55" s="15"/>
      <c r="O55" s="15"/>
      <c r="P55" s="7"/>
      <c r="Q55" s="1"/>
      <c r="R55" s="1"/>
      <c r="S55" s="1"/>
      <c r="W55" s="1"/>
    </row>
    <row r="56" spans="2:23" s="17" customFormat="1" ht="12.75" customHeight="1">
      <c r="B56" s="105"/>
      <c r="C56" s="129"/>
      <c r="D56" s="77" t="s">
        <v>89</v>
      </c>
      <c r="E56" s="75" t="s">
        <v>34</v>
      </c>
      <c r="F56" s="74">
        <v>163</v>
      </c>
      <c r="G56" s="138"/>
      <c r="H56" s="143"/>
      <c r="I56" s="134"/>
      <c r="J56" s="142"/>
      <c r="K56" s="14"/>
      <c r="L56" s="13"/>
      <c r="M56" s="15"/>
      <c r="N56" s="15"/>
      <c r="O56" s="15"/>
      <c r="P56" s="7"/>
      <c r="Q56" s="1"/>
      <c r="R56" s="1"/>
      <c r="S56" s="1"/>
      <c r="W56" s="1"/>
    </row>
    <row r="57" spans="2:23" s="17" customFormat="1" ht="24" customHeight="1">
      <c r="B57" s="48">
        <f>B54+1</f>
        <v>28</v>
      </c>
      <c r="C57" s="128" t="s">
        <v>88</v>
      </c>
      <c r="D57" s="92" t="s">
        <v>180</v>
      </c>
      <c r="E57" s="92"/>
      <c r="F57" s="92"/>
      <c r="G57" s="60" t="s">
        <v>34</v>
      </c>
      <c r="H57" s="44">
        <v>1789</v>
      </c>
      <c r="I57" s="86"/>
      <c r="J57" s="49">
        <f>ROUND(H57*I57,2)</f>
        <v>0</v>
      </c>
      <c r="K57" s="14"/>
      <c r="L57" s="13"/>
      <c r="M57" s="1"/>
      <c r="N57" s="1"/>
      <c r="O57" s="1"/>
      <c r="P57" s="1"/>
      <c r="Q57" s="1"/>
      <c r="R57" s="1"/>
      <c r="S57" s="1"/>
      <c r="W57" s="1"/>
    </row>
    <row r="58" spans="2:23" s="17" customFormat="1" ht="24" customHeight="1">
      <c r="B58" s="48">
        <f>B57+1</f>
        <v>29</v>
      </c>
      <c r="C58" s="128"/>
      <c r="D58" s="92" t="s">
        <v>181</v>
      </c>
      <c r="E58" s="92"/>
      <c r="F58" s="92"/>
      <c r="G58" s="60" t="s">
        <v>34</v>
      </c>
      <c r="H58" s="44">
        <v>163</v>
      </c>
      <c r="I58" s="86"/>
      <c r="J58" s="49">
        <f>ROUND(H58*I58,2)</f>
        <v>0</v>
      </c>
      <c r="K58" s="14"/>
      <c r="L58" s="13"/>
      <c r="M58" s="1"/>
      <c r="N58" s="1"/>
      <c r="O58" s="1"/>
      <c r="P58" s="1"/>
      <c r="Q58" s="1"/>
      <c r="R58" s="1"/>
      <c r="S58" s="1"/>
      <c r="W58" s="1"/>
    </row>
    <row r="59" spans="2:23" s="17" customFormat="1" ht="24" customHeight="1">
      <c r="B59" s="105">
        <f>B58+1</f>
        <v>30</v>
      </c>
      <c r="C59" s="144" t="s">
        <v>87</v>
      </c>
      <c r="D59" s="92" t="s">
        <v>86</v>
      </c>
      <c r="E59" s="92"/>
      <c r="F59" s="92"/>
      <c r="G59" s="138" t="s">
        <v>34</v>
      </c>
      <c r="H59" s="143">
        <f>F60+F61</f>
        <v>2174</v>
      </c>
      <c r="I59" s="134"/>
      <c r="J59" s="135">
        <f>ROUND(H59*I59,2)</f>
        <v>0</v>
      </c>
      <c r="K59" s="14"/>
      <c r="L59" s="13"/>
      <c r="M59" s="1"/>
      <c r="N59" s="1"/>
      <c r="O59" s="1"/>
      <c r="P59" s="1"/>
      <c r="Q59" s="1"/>
      <c r="R59" s="1"/>
      <c r="S59" s="1"/>
      <c r="W59" s="1"/>
    </row>
    <row r="60" spans="2:23" s="17" customFormat="1" ht="12.75" customHeight="1">
      <c r="B60" s="105"/>
      <c r="C60" s="144"/>
      <c r="D60" s="77" t="s">
        <v>85</v>
      </c>
      <c r="E60" s="75" t="s">
        <v>34</v>
      </c>
      <c r="F60" s="74">
        <v>385</v>
      </c>
      <c r="G60" s="138"/>
      <c r="H60" s="143"/>
      <c r="I60" s="134"/>
      <c r="J60" s="136"/>
      <c r="K60" s="14"/>
      <c r="L60" s="13"/>
      <c r="M60" s="1"/>
      <c r="N60" s="1"/>
      <c r="O60" s="1"/>
      <c r="P60" s="1"/>
      <c r="Q60" s="1"/>
      <c r="R60" s="1"/>
      <c r="S60" s="1"/>
      <c r="W60" s="1"/>
    </row>
    <row r="61" spans="2:23" s="17" customFormat="1" ht="12.75" customHeight="1">
      <c r="B61" s="105"/>
      <c r="C61" s="144"/>
      <c r="D61" s="77" t="s">
        <v>84</v>
      </c>
      <c r="E61" s="75" t="s">
        <v>34</v>
      </c>
      <c r="F61" s="74">
        <v>1789</v>
      </c>
      <c r="G61" s="138"/>
      <c r="H61" s="143"/>
      <c r="I61" s="134"/>
      <c r="J61" s="137"/>
      <c r="K61" s="14"/>
      <c r="L61" s="13"/>
      <c r="M61" s="1"/>
      <c r="N61" s="1"/>
      <c r="O61" s="1"/>
      <c r="P61" s="1"/>
      <c r="Q61" s="1"/>
      <c r="R61" s="1"/>
      <c r="S61" s="1"/>
      <c r="W61" s="1"/>
    </row>
    <row r="62" spans="2:23" s="17" customFormat="1" ht="24" customHeight="1">
      <c r="B62" s="105">
        <f>B59+1</f>
        <v>31</v>
      </c>
      <c r="C62" s="144" t="s">
        <v>83</v>
      </c>
      <c r="D62" s="92" t="s">
        <v>82</v>
      </c>
      <c r="E62" s="92"/>
      <c r="F62" s="92"/>
      <c r="G62" s="138" t="s">
        <v>34</v>
      </c>
      <c r="H62" s="143">
        <f>F63</f>
        <v>228</v>
      </c>
      <c r="I62" s="134"/>
      <c r="J62" s="142">
        <f>ROUND(H62*I62,2)</f>
        <v>0</v>
      </c>
      <c r="K62" s="14"/>
      <c r="L62" s="13"/>
      <c r="M62" s="1"/>
      <c r="N62" s="1"/>
      <c r="O62" s="1"/>
      <c r="P62" s="1"/>
      <c r="Q62" s="1"/>
      <c r="R62" s="71"/>
      <c r="S62" s="1"/>
      <c r="W62" s="1"/>
    </row>
    <row r="63" spans="2:23" s="17" customFormat="1" ht="12.75" customHeight="1">
      <c r="B63" s="105"/>
      <c r="C63" s="144"/>
      <c r="D63" s="76" t="s">
        <v>81</v>
      </c>
      <c r="E63" s="75" t="s">
        <v>34</v>
      </c>
      <c r="F63" s="74">
        <v>228</v>
      </c>
      <c r="G63" s="138"/>
      <c r="H63" s="143"/>
      <c r="I63" s="134"/>
      <c r="J63" s="142"/>
      <c r="K63" s="14"/>
      <c r="L63" s="13"/>
      <c r="M63" s="1"/>
      <c r="N63" s="1"/>
      <c r="O63" s="1"/>
      <c r="P63" s="1"/>
      <c r="Q63" s="1"/>
      <c r="R63" s="71"/>
      <c r="S63" s="1"/>
      <c r="W63" s="1"/>
    </row>
    <row r="64" spans="2:23" s="17" customFormat="1" ht="21.75" customHeight="1">
      <c r="B64" s="48">
        <f>B62+1</f>
        <v>32</v>
      </c>
      <c r="C64" s="73" t="s">
        <v>80</v>
      </c>
      <c r="D64" s="92" t="s">
        <v>79</v>
      </c>
      <c r="E64" s="92"/>
      <c r="F64" s="92"/>
      <c r="G64" s="60" t="s">
        <v>34</v>
      </c>
      <c r="H64" s="44">
        <v>325</v>
      </c>
      <c r="I64" s="86"/>
      <c r="J64" s="49">
        <f>ROUND(H64*I64,2)</f>
        <v>0</v>
      </c>
      <c r="K64" s="14"/>
      <c r="L64" s="13"/>
      <c r="M64" s="1"/>
      <c r="N64" s="1"/>
      <c r="O64" s="1"/>
      <c r="P64" s="1"/>
      <c r="Q64" s="1"/>
      <c r="R64" s="71"/>
      <c r="S64" s="1"/>
      <c r="W64" s="1"/>
    </row>
    <row r="65" spans="2:23" s="17" customFormat="1" ht="24" customHeight="1">
      <c r="B65" s="48">
        <f>B64+1</f>
        <v>33</v>
      </c>
      <c r="C65" s="73" t="s">
        <v>78</v>
      </c>
      <c r="D65" s="152" t="s">
        <v>77</v>
      </c>
      <c r="E65" s="152"/>
      <c r="F65" s="152"/>
      <c r="G65" s="60" t="s">
        <v>34</v>
      </c>
      <c r="H65" s="44">
        <v>71</v>
      </c>
      <c r="I65" s="86"/>
      <c r="J65" s="49">
        <f>ROUND(H65*I65,2)</f>
        <v>0</v>
      </c>
      <c r="K65" s="72"/>
      <c r="L65" s="13"/>
      <c r="M65" s="1"/>
      <c r="N65" s="1"/>
      <c r="O65" s="1"/>
      <c r="P65" s="1"/>
      <c r="Q65" s="1"/>
      <c r="R65" s="71"/>
      <c r="S65" s="1"/>
      <c r="W65" s="1"/>
    </row>
    <row r="66" spans="2:23" s="17" customFormat="1" ht="12.75" customHeight="1">
      <c r="B66" s="139" t="s">
        <v>76</v>
      </c>
      <c r="C66" s="140"/>
      <c r="D66" s="140"/>
      <c r="E66" s="140"/>
      <c r="F66" s="140"/>
      <c r="G66" s="140"/>
      <c r="H66" s="140"/>
      <c r="I66" s="140"/>
      <c r="J66" s="55">
        <f>SUM(J54:J65)</f>
        <v>0</v>
      </c>
      <c r="K66" s="14"/>
      <c r="L66" s="13"/>
      <c r="M66" s="1"/>
      <c r="N66" s="1"/>
      <c r="O66" s="1"/>
      <c r="P66" s="1"/>
      <c r="Q66" s="1"/>
      <c r="R66" s="71"/>
      <c r="S66" s="1"/>
      <c r="W66" s="1"/>
    </row>
    <row r="67" spans="2:23" s="17" customFormat="1" ht="12.75" customHeight="1">
      <c r="B67" s="149"/>
      <c r="C67" s="150"/>
      <c r="D67" s="150"/>
      <c r="E67" s="150"/>
      <c r="F67" s="150"/>
      <c r="G67" s="150"/>
      <c r="H67" s="150"/>
      <c r="I67" s="150"/>
      <c r="J67" s="151"/>
      <c r="K67" s="14"/>
      <c r="L67" s="13"/>
      <c r="M67" s="1"/>
      <c r="N67" s="1"/>
      <c r="O67" s="1"/>
      <c r="P67" s="1"/>
      <c r="Q67" s="1"/>
      <c r="R67" s="1"/>
      <c r="S67" s="1"/>
      <c r="W67" s="1"/>
    </row>
    <row r="68" spans="2:25" s="17" customFormat="1" ht="12.75">
      <c r="B68" s="98" t="s">
        <v>75</v>
      </c>
      <c r="C68" s="99"/>
      <c r="D68" s="100" t="s">
        <v>74</v>
      </c>
      <c r="E68" s="100"/>
      <c r="F68" s="100"/>
      <c r="G68" s="100"/>
      <c r="H68" s="100"/>
      <c r="I68" s="100"/>
      <c r="J68" s="101"/>
      <c r="K68" s="14"/>
      <c r="L68" s="13"/>
      <c r="M68" s="15"/>
      <c r="N68" s="15"/>
      <c r="O68" s="15"/>
      <c r="P68" s="7"/>
      <c r="Q68" s="1"/>
      <c r="R68" s="1"/>
      <c r="S68" s="1"/>
      <c r="T68" s="1"/>
      <c r="U68" s="1"/>
      <c r="V68" s="1"/>
      <c r="W68" s="1"/>
      <c r="X68" s="1"/>
      <c r="Y68" s="1"/>
    </row>
    <row r="69" spans="2:25" s="17" customFormat="1" ht="24" customHeight="1">
      <c r="B69" s="48">
        <v>34</v>
      </c>
      <c r="C69" s="70" t="s">
        <v>73</v>
      </c>
      <c r="D69" s="153" t="s">
        <v>72</v>
      </c>
      <c r="E69" s="153"/>
      <c r="F69" s="153"/>
      <c r="G69" s="60" t="s">
        <v>34</v>
      </c>
      <c r="H69" s="44">
        <v>176</v>
      </c>
      <c r="I69" s="86"/>
      <c r="J69" s="49">
        <f>ROUND(H69*I69,2)</f>
        <v>0</v>
      </c>
      <c r="K69" s="14"/>
      <c r="L69" s="13"/>
      <c r="M69" s="15"/>
      <c r="N69" s="15"/>
      <c r="O69" s="15"/>
      <c r="P69" s="7"/>
      <c r="Q69" s="1"/>
      <c r="R69" s="1"/>
      <c r="S69" s="1"/>
      <c r="T69" s="1"/>
      <c r="U69" s="1"/>
      <c r="V69" s="1"/>
      <c r="W69" s="1"/>
      <c r="X69" s="1"/>
      <c r="Y69" s="1"/>
    </row>
    <row r="70" spans="2:25" s="17" customFormat="1" ht="24" customHeight="1">
      <c r="B70" s="48">
        <v>35</v>
      </c>
      <c r="C70" s="70" t="s">
        <v>71</v>
      </c>
      <c r="D70" s="102" t="s">
        <v>188</v>
      </c>
      <c r="E70" s="102"/>
      <c r="F70" s="102"/>
      <c r="G70" s="60" t="s">
        <v>10</v>
      </c>
      <c r="H70" s="44">
        <v>237</v>
      </c>
      <c r="I70" s="86"/>
      <c r="J70" s="49">
        <f>ROUND(H70*I70,2)</f>
        <v>0</v>
      </c>
      <c r="K70" s="14"/>
      <c r="L70" s="13"/>
      <c r="M70" s="15"/>
      <c r="N70" s="15"/>
      <c r="O70" s="15"/>
      <c r="P70" s="7"/>
      <c r="Q70" s="1"/>
      <c r="R70" s="1"/>
      <c r="S70" s="1"/>
      <c r="T70" s="1"/>
      <c r="U70" s="1"/>
      <c r="V70" s="1"/>
      <c r="W70" s="1"/>
      <c r="X70" s="1"/>
      <c r="Y70" s="1"/>
    </row>
    <row r="71" spans="2:25" s="17" customFormat="1" ht="12.75" customHeight="1">
      <c r="B71" s="139" t="s">
        <v>70</v>
      </c>
      <c r="C71" s="140"/>
      <c r="D71" s="140"/>
      <c r="E71" s="140"/>
      <c r="F71" s="140"/>
      <c r="G71" s="140"/>
      <c r="H71" s="140"/>
      <c r="I71" s="140"/>
      <c r="J71" s="55">
        <f>SUM(J69:J70)</f>
        <v>0</v>
      </c>
      <c r="K71" s="14"/>
      <c r="L71" s="13"/>
      <c r="M71" s="15"/>
      <c r="N71" s="15"/>
      <c r="O71" s="15"/>
      <c r="P71" s="7"/>
      <c r="Q71" s="1"/>
      <c r="R71" s="1"/>
      <c r="S71" s="1"/>
      <c r="T71" s="1"/>
      <c r="U71" s="1"/>
      <c r="V71" s="1"/>
      <c r="W71" s="1"/>
      <c r="X71" s="1"/>
      <c r="Y71" s="1"/>
    </row>
    <row r="72" spans="2:25" s="17" customFormat="1" ht="12.75" customHeight="1">
      <c r="B72" s="105"/>
      <c r="C72" s="106"/>
      <c r="D72" s="106"/>
      <c r="E72" s="106"/>
      <c r="F72" s="106"/>
      <c r="G72" s="106"/>
      <c r="H72" s="106"/>
      <c r="I72" s="106"/>
      <c r="J72" s="107"/>
      <c r="K72" s="14"/>
      <c r="L72" s="13"/>
      <c r="M72" s="15"/>
      <c r="N72" s="15"/>
      <c r="O72" s="15"/>
      <c r="P72" s="7"/>
      <c r="Q72" s="1"/>
      <c r="R72" s="1"/>
      <c r="S72" s="1"/>
      <c r="T72" s="1"/>
      <c r="U72" s="1"/>
      <c r="V72" s="1"/>
      <c r="W72" s="1"/>
      <c r="X72" s="1"/>
      <c r="Y72" s="1"/>
    </row>
    <row r="73" spans="2:25" s="17" customFormat="1" ht="12.75">
      <c r="B73" s="158" t="s">
        <v>69</v>
      </c>
      <c r="C73" s="159"/>
      <c r="D73" s="156" t="s">
        <v>68</v>
      </c>
      <c r="E73" s="156"/>
      <c r="F73" s="156"/>
      <c r="G73" s="156"/>
      <c r="H73" s="156"/>
      <c r="I73" s="156"/>
      <c r="J73" s="157"/>
      <c r="K73" s="14"/>
      <c r="L73" s="13"/>
      <c r="M73" s="15"/>
      <c r="N73" s="15"/>
      <c r="O73" s="15"/>
      <c r="P73" s="7"/>
      <c r="Q73" s="1"/>
      <c r="R73" s="1"/>
      <c r="S73" s="1"/>
      <c r="T73" s="1"/>
      <c r="U73" s="1"/>
      <c r="V73" s="1"/>
      <c r="W73" s="1"/>
      <c r="X73" s="1"/>
      <c r="Y73" s="1"/>
    </row>
    <row r="74" spans="2:25" s="17" customFormat="1" ht="12.75">
      <c r="B74" s="66">
        <v>36</v>
      </c>
      <c r="C74" s="42" t="s">
        <v>67</v>
      </c>
      <c r="D74" s="102" t="s">
        <v>66</v>
      </c>
      <c r="E74" s="102"/>
      <c r="F74" s="102"/>
      <c r="G74" s="42" t="s">
        <v>34</v>
      </c>
      <c r="H74" s="67">
        <v>163</v>
      </c>
      <c r="I74" s="86"/>
      <c r="J74" s="49">
        <f aca="true" t="shared" si="3" ref="J74:J80">ROUND(H74*I74,2)</f>
        <v>0</v>
      </c>
      <c r="K74" s="14"/>
      <c r="L74" s="13"/>
      <c r="M74" s="15"/>
      <c r="N74" s="15"/>
      <c r="O74" s="15"/>
      <c r="P74" s="7"/>
      <c r="Q74" s="1"/>
      <c r="R74" s="1"/>
      <c r="S74" s="1"/>
      <c r="T74" s="1"/>
      <c r="U74" s="1"/>
      <c r="V74" s="1"/>
      <c r="W74" s="1"/>
      <c r="X74" s="1"/>
      <c r="Y74" s="1"/>
    </row>
    <row r="75" spans="2:25" s="17" customFormat="1" ht="23.25" customHeight="1">
      <c r="B75" s="66">
        <f>B74+1</f>
        <v>37</v>
      </c>
      <c r="C75" s="129" t="s">
        <v>65</v>
      </c>
      <c r="D75" s="102" t="s">
        <v>64</v>
      </c>
      <c r="E75" s="102"/>
      <c r="F75" s="102"/>
      <c r="G75" s="69" t="s">
        <v>9</v>
      </c>
      <c r="H75" s="44">
        <v>10</v>
      </c>
      <c r="I75" s="86"/>
      <c r="J75" s="49">
        <f t="shared" si="3"/>
        <v>0</v>
      </c>
      <c r="K75" s="14"/>
      <c r="L75" s="13"/>
      <c r="M75" s="15"/>
      <c r="N75" s="15"/>
      <c r="O75" s="15"/>
      <c r="P75" s="7"/>
      <c r="Q75" s="1"/>
      <c r="R75" s="1"/>
      <c r="S75" s="1"/>
      <c r="T75" s="1"/>
      <c r="U75" s="1"/>
      <c r="V75" s="1"/>
      <c r="W75" s="1"/>
      <c r="X75" s="1"/>
      <c r="Y75" s="1"/>
    </row>
    <row r="76" spans="2:17" s="17" customFormat="1" ht="27" customHeight="1">
      <c r="B76" s="66">
        <f>B75+1</f>
        <v>38</v>
      </c>
      <c r="C76" s="129"/>
      <c r="D76" s="102" t="s">
        <v>179</v>
      </c>
      <c r="E76" s="102"/>
      <c r="F76" s="102"/>
      <c r="G76" s="42" t="s">
        <v>9</v>
      </c>
      <c r="H76" s="67">
        <v>5</v>
      </c>
      <c r="I76" s="86"/>
      <c r="J76" s="49">
        <f t="shared" si="3"/>
        <v>0</v>
      </c>
      <c r="K76" s="14"/>
      <c r="L76" s="13"/>
      <c r="M76" s="15"/>
      <c r="N76" s="15"/>
      <c r="O76" s="15"/>
      <c r="P76" s="7"/>
      <c r="Q76" s="1"/>
    </row>
    <row r="77" spans="2:17" s="17" customFormat="1" ht="28.5" customHeight="1">
      <c r="B77" s="66">
        <f>B76+1</f>
        <v>39</v>
      </c>
      <c r="C77" s="129"/>
      <c r="D77" s="102" t="s">
        <v>63</v>
      </c>
      <c r="E77" s="102"/>
      <c r="F77" s="102"/>
      <c r="G77" s="42" t="s">
        <v>9</v>
      </c>
      <c r="H77" s="67">
        <v>5</v>
      </c>
      <c r="I77" s="86"/>
      <c r="J77" s="49">
        <f t="shared" si="3"/>
        <v>0</v>
      </c>
      <c r="K77" s="14"/>
      <c r="L77" s="13"/>
      <c r="M77" s="15"/>
      <c r="N77" s="15"/>
      <c r="O77" s="15"/>
      <c r="P77" s="7"/>
      <c r="Q77" s="1"/>
    </row>
    <row r="78" spans="2:17" s="17" customFormat="1" ht="12.75" customHeight="1">
      <c r="B78" s="66">
        <f>B77+1</f>
        <v>40</v>
      </c>
      <c r="C78" s="129"/>
      <c r="D78" s="155" t="s">
        <v>62</v>
      </c>
      <c r="E78" s="155"/>
      <c r="F78" s="155"/>
      <c r="G78" s="45" t="s">
        <v>9</v>
      </c>
      <c r="H78" s="68">
        <v>14</v>
      </c>
      <c r="I78" s="87"/>
      <c r="J78" s="49">
        <f t="shared" si="3"/>
        <v>0</v>
      </c>
      <c r="K78" s="14"/>
      <c r="L78" s="13"/>
      <c r="M78" s="15"/>
      <c r="N78" s="15"/>
      <c r="O78" s="15"/>
      <c r="P78" s="7"/>
      <c r="Q78" s="1"/>
    </row>
    <row r="79" spans="2:17" s="17" customFormat="1" ht="12.75" customHeight="1">
      <c r="B79" s="66">
        <f>B78+1</f>
        <v>41</v>
      </c>
      <c r="C79" s="129" t="s">
        <v>61</v>
      </c>
      <c r="D79" s="102" t="s">
        <v>60</v>
      </c>
      <c r="E79" s="102"/>
      <c r="F79" s="102"/>
      <c r="G79" s="42" t="s">
        <v>10</v>
      </c>
      <c r="H79" s="67">
        <v>36</v>
      </c>
      <c r="I79" s="86"/>
      <c r="J79" s="49">
        <f t="shared" si="3"/>
        <v>0</v>
      </c>
      <c r="K79" s="14"/>
      <c r="L79" s="13"/>
      <c r="M79" s="15"/>
      <c r="N79" s="15"/>
      <c r="O79" s="15"/>
      <c r="P79" s="7"/>
      <c r="Q79" s="1"/>
    </row>
    <row r="80" spans="2:17" s="17" customFormat="1" ht="12.75" customHeight="1">
      <c r="B80" s="66">
        <v>42</v>
      </c>
      <c r="C80" s="129"/>
      <c r="D80" s="102" t="s">
        <v>59</v>
      </c>
      <c r="E80" s="102"/>
      <c r="F80" s="102"/>
      <c r="G80" s="42" t="s">
        <v>10</v>
      </c>
      <c r="H80" s="67">
        <v>115</v>
      </c>
      <c r="I80" s="86"/>
      <c r="J80" s="49">
        <f t="shared" si="3"/>
        <v>0</v>
      </c>
      <c r="K80" s="14"/>
      <c r="L80" s="13"/>
      <c r="M80" s="130"/>
      <c r="N80" s="130"/>
      <c r="O80" s="130"/>
      <c r="P80" s="130"/>
      <c r="Q80" s="130"/>
    </row>
    <row r="81" spans="2:17" s="17" customFormat="1" ht="12.75" customHeight="1">
      <c r="B81" s="160" t="s">
        <v>58</v>
      </c>
      <c r="C81" s="161"/>
      <c r="D81" s="161"/>
      <c r="E81" s="161"/>
      <c r="F81" s="161"/>
      <c r="G81" s="161"/>
      <c r="H81" s="161"/>
      <c r="I81" s="161"/>
      <c r="J81" s="55">
        <f>SUM(J74:J80)</f>
        <v>0</v>
      </c>
      <c r="K81" s="14"/>
      <c r="L81" s="13"/>
      <c r="M81" s="15"/>
      <c r="N81" s="15"/>
      <c r="O81" s="15"/>
      <c r="P81" s="7"/>
      <c r="Q81" s="1"/>
    </row>
    <row r="82" spans="2:17" s="17" customFormat="1" ht="12.75" customHeight="1">
      <c r="B82" s="149"/>
      <c r="C82" s="150"/>
      <c r="D82" s="150"/>
      <c r="E82" s="150"/>
      <c r="F82" s="150"/>
      <c r="G82" s="150"/>
      <c r="H82" s="150"/>
      <c r="I82" s="150"/>
      <c r="J82" s="151"/>
      <c r="K82" s="14"/>
      <c r="L82" s="13"/>
      <c r="Q82" s="1"/>
    </row>
    <row r="83" spans="2:17" s="17" customFormat="1" ht="12.75" customHeight="1">
      <c r="B83" s="158" t="s">
        <v>57</v>
      </c>
      <c r="C83" s="159"/>
      <c r="D83" s="156" t="s">
        <v>56</v>
      </c>
      <c r="E83" s="156"/>
      <c r="F83" s="156"/>
      <c r="G83" s="156"/>
      <c r="H83" s="156"/>
      <c r="I83" s="156"/>
      <c r="J83" s="157"/>
      <c r="K83" s="14"/>
      <c r="L83" s="13"/>
      <c r="M83" s="15"/>
      <c r="N83" s="15"/>
      <c r="O83" s="15"/>
      <c r="P83" s="7"/>
      <c r="Q83" s="1"/>
    </row>
    <row r="84" spans="2:17" s="17" customFormat="1" ht="12.75">
      <c r="B84" s="66">
        <v>43</v>
      </c>
      <c r="C84" s="129" t="s">
        <v>55</v>
      </c>
      <c r="D84" s="97" t="s">
        <v>54</v>
      </c>
      <c r="E84" s="97"/>
      <c r="F84" s="97"/>
      <c r="G84" s="51" t="s">
        <v>53</v>
      </c>
      <c r="H84" s="65">
        <v>108</v>
      </c>
      <c r="I84" s="90"/>
      <c r="J84" s="49">
        <f aca="true" t="shared" si="4" ref="J84:J91">ROUND(H84*I84,2)</f>
        <v>0</v>
      </c>
      <c r="K84" s="14"/>
      <c r="L84" s="13"/>
      <c r="M84" s="15"/>
      <c r="N84" s="15"/>
      <c r="O84" s="15"/>
      <c r="P84" s="7"/>
      <c r="Q84" s="1"/>
    </row>
    <row r="85" spans="2:17" s="17" customFormat="1" ht="12.75">
      <c r="B85" s="66">
        <f>B84+1</f>
        <v>44</v>
      </c>
      <c r="C85" s="129"/>
      <c r="D85" s="97" t="s">
        <v>52</v>
      </c>
      <c r="E85" s="97"/>
      <c r="F85" s="97"/>
      <c r="G85" s="51" t="s">
        <v>10</v>
      </c>
      <c r="H85" s="65">
        <v>173</v>
      </c>
      <c r="I85" s="90"/>
      <c r="J85" s="49">
        <f t="shared" si="4"/>
        <v>0</v>
      </c>
      <c r="K85" s="14"/>
      <c r="L85" s="13"/>
      <c r="M85" s="15"/>
      <c r="N85" s="15"/>
      <c r="O85" s="15"/>
      <c r="P85" s="7"/>
      <c r="Q85" s="1"/>
    </row>
    <row r="86" spans="2:17" s="17" customFormat="1" ht="25.5" customHeight="1">
      <c r="B86" s="66">
        <f>B85+1</f>
        <v>45</v>
      </c>
      <c r="C86" s="129"/>
      <c r="D86" s="97" t="s">
        <v>51</v>
      </c>
      <c r="E86" s="97"/>
      <c r="F86" s="97"/>
      <c r="G86" s="51" t="s">
        <v>10</v>
      </c>
      <c r="H86" s="65">
        <v>306</v>
      </c>
      <c r="I86" s="90"/>
      <c r="J86" s="49">
        <f t="shared" si="4"/>
        <v>0</v>
      </c>
      <c r="K86" s="14"/>
      <c r="L86" s="13"/>
      <c r="M86" s="15"/>
      <c r="N86" s="15"/>
      <c r="O86" s="15"/>
      <c r="P86" s="7"/>
      <c r="Q86" s="1"/>
    </row>
    <row r="87" spans="2:17" s="17" customFormat="1" ht="25.5" customHeight="1">
      <c r="B87" s="66">
        <f>B86+1</f>
        <v>46</v>
      </c>
      <c r="C87" s="129"/>
      <c r="D87" s="97" t="s">
        <v>50</v>
      </c>
      <c r="E87" s="97"/>
      <c r="F87" s="97"/>
      <c r="G87" s="51" t="s">
        <v>10</v>
      </c>
      <c r="H87" s="65">
        <v>74</v>
      </c>
      <c r="I87" s="90"/>
      <c r="J87" s="49">
        <f t="shared" si="4"/>
        <v>0</v>
      </c>
      <c r="K87" s="14"/>
      <c r="L87" s="13"/>
      <c r="M87" s="15"/>
      <c r="N87" s="15"/>
      <c r="O87" s="15"/>
      <c r="P87" s="7"/>
      <c r="Q87" s="1"/>
    </row>
    <row r="88" spans="2:17" s="17" customFormat="1" ht="25.5" customHeight="1">
      <c r="B88" s="66">
        <f>B87+1</f>
        <v>47</v>
      </c>
      <c r="C88" s="129"/>
      <c r="D88" s="97" t="s">
        <v>49</v>
      </c>
      <c r="E88" s="97"/>
      <c r="F88" s="97"/>
      <c r="G88" s="51" t="s">
        <v>10</v>
      </c>
      <c r="H88" s="65">
        <v>19</v>
      </c>
      <c r="I88" s="90"/>
      <c r="J88" s="49">
        <f t="shared" si="4"/>
        <v>0</v>
      </c>
      <c r="K88" s="14"/>
      <c r="L88" s="13"/>
      <c r="M88" s="15"/>
      <c r="N88" s="15"/>
      <c r="O88" s="15"/>
      <c r="P88" s="7"/>
      <c r="Q88" s="1"/>
    </row>
    <row r="89" spans="2:17" s="17" customFormat="1" ht="25.5" customHeight="1">
      <c r="B89" s="66">
        <v>48</v>
      </c>
      <c r="C89" s="42" t="s">
        <v>48</v>
      </c>
      <c r="D89" s="97" t="s">
        <v>47</v>
      </c>
      <c r="E89" s="97"/>
      <c r="F89" s="97"/>
      <c r="G89" s="51" t="s">
        <v>34</v>
      </c>
      <c r="H89" s="65">
        <v>840</v>
      </c>
      <c r="I89" s="90"/>
      <c r="J89" s="49">
        <f t="shared" si="4"/>
        <v>0</v>
      </c>
      <c r="K89" s="14"/>
      <c r="L89" s="13"/>
      <c r="M89" s="15"/>
      <c r="N89" s="15"/>
      <c r="O89" s="15"/>
      <c r="P89" s="7"/>
      <c r="Q89" s="1"/>
    </row>
    <row r="90" spans="2:17" s="17" customFormat="1" ht="25.5" customHeight="1">
      <c r="B90" s="66">
        <f>B89+1</f>
        <v>49</v>
      </c>
      <c r="C90" s="42" t="s">
        <v>46</v>
      </c>
      <c r="D90" s="97" t="s">
        <v>45</v>
      </c>
      <c r="E90" s="97"/>
      <c r="F90" s="97"/>
      <c r="G90" s="51" t="s">
        <v>10</v>
      </c>
      <c r="H90" s="65">
        <v>352</v>
      </c>
      <c r="I90" s="90"/>
      <c r="J90" s="49">
        <f t="shared" si="4"/>
        <v>0</v>
      </c>
      <c r="K90" s="14"/>
      <c r="L90" s="13"/>
      <c r="M90" s="1"/>
      <c r="N90" s="15"/>
      <c r="O90" s="15"/>
      <c r="P90" s="7"/>
      <c r="Q90" s="1"/>
    </row>
    <row r="91" spans="2:17" s="17" customFormat="1" ht="38.25" customHeight="1">
      <c r="B91" s="66">
        <f>B90+1</f>
        <v>50</v>
      </c>
      <c r="C91" s="42" t="s">
        <v>44</v>
      </c>
      <c r="D91" s="97" t="s">
        <v>43</v>
      </c>
      <c r="E91" s="97"/>
      <c r="F91" s="97"/>
      <c r="G91" s="51" t="s">
        <v>34</v>
      </c>
      <c r="H91" s="65">
        <v>83</v>
      </c>
      <c r="I91" s="90"/>
      <c r="J91" s="49">
        <f t="shared" si="4"/>
        <v>0</v>
      </c>
      <c r="K91" s="14"/>
      <c r="L91" s="13"/>
      <c r="M91" s="1"/>
      <c r="N91" s="15"/>
      <c r="O91" s="15"/>
      <c r="P91" s="7"/>
      <c r="Q91" s="1"/>
    </row>
    <row r="92" spans="1:17" s="64" customFormat="1" ht="12.75" customHeight="1">
      <c r="A92" s="17"/>
      <c r="B92" s="103">
        <v>1</v>
      </c>
      <c r="C92" s="104"/>
      <c r="D92" s="104"/>
      <c r="E92" s="104"/>
      <c r="F92" s="104"/>
      <c r="G92" s="104"/>
      <c r="H92" s="104"/>
      <c r="I92" s="104"/>
      <c r="J92" s="55">
        <f>SUM(J84:J91)</f>
        <v>0</v>
      </c>
      <c r="K92" s="37"/>
      <c r="L92" s="36"/>
      <c r="M92" s="38"/>
      <c r="N92" s="39"/>
      <c r="O92" s="39"/>
      <c r="P92" s="40"/>
      <c r="Q92" s="38"/>
    </row>
    <row r="93" spans="1:17" s="64" customFormat="1" ht="12.75" customHeight="1">
      <c r="A93" s="17"/>
      <c r="B93" s="149"/>
      <c r="C93" s="150"/>
      <c r="D93" s="150"/>
      <c r="E93" s="150"/>
      <c r="F93" s="150"/>
      <c r="G93" s="150"/>
      <c r="H93" s="150"/>
      <c r="I93" s="150"/>
      <c r="J93" s="151"/>
      <c r="K93" s="37"/>
      <c r="L93" s="36"/>
      <c r="M93" s="38"/>
      <c r="N93" s="39"/>
      <c r="O93" s="39"/>
      <c r="P93" s="40"/>
      <c r="Q93" s="38"/>
    </row>
    <row r="94" spans="1:17" s="64" customFormat="1" ht="12.75" customHeight="1">
      <c r="A94" s="17"/>
      <c r="B94" s="98" t="s">
        <v>41</v>
      </c>
      <c r="C94" s="99"/>
      <c r="D94" s="100" t="s">
        <v>40</v>
      </c>
      <c r="E94" s="100"/>
      <c r="F94" s="100"/>
      <c r="G94" s="100"/>
      <c r="H94" s="100"/>
      <c r="I94" s="100"/>
      <c r="J94" s="101"/>
      <c r="K94" s="37"/>
      <c r="L94" s="36"/>
      <c r="M94" s="38"/>
      <c r="N94" s="39"/>
      <c r="O94" s="39"/>
      <c r="P94" s="40"/>
      <c r="Q94" s="38"/>
    </row>
    <row r="95" spans="2:17" s="17" customFormat="1" ht="27.75" customHeight="1">
      <c r="B95" s="48">
        <f>B91+1</f>
        <v>51</v>
      </c>
      <c r="C95" s="127" t="s">
        <v>39</v>
      </c>
      <c r="D95" s="154" t="s">
        <v>38</v>
      </c>
      <c r="E95" s="154"/>
      <c r="F95" s="154"/>
      <c r="G95" s="63" t="s">
        <v>10</v>
      </c>
      <c r="H95" s="62">
        <v>36</v>
      </c>
      <c r="I95" s="87"/>
      <c r="J95" s="49">
        <f>ROUND(H95*I95,2)</f>
        <v>0</v>
      </c>
      <c r="K95" s="14"/>
      <c r="L95" s="13"/>
      <c r="M95" s="1"/>
      <c r="N95" s="15"/>
      <c r="O95" s="15"/>
      <c r="P95" s="7"/>
      <c r="Q95" s="1"/>
    </row>
    <row r="96" spans="2:17" s="17" customFormat="1" ht="25.5" customHeight="1">
      <c r="B96" s="48">
        <f>B95+1</f>
        <v>52</v>
      </c>
      <c r="C96" s="127"/>
      <c r="D96" s="154" t="s">
        <v>37</v>
      </c>
      <c r="E96" s="154"/>
      <c r="F96" s="154"/>
      <c r="G96" s="63" t="s">
        <v>34</v>
      </c>
      <c r="H96" s="62">
        <v>52</v>
      </c>
      <c r="I96" s="87"/>
      <c r="J96" s="49">
        <f>ROUND(H96*I96,2)</f>
        <v>0</v>
      </c>
      <c r="K96" s="14"/>
      <c r="L96" s="13"/>
      <c r="M96" s="1"/>
      <c r="N96" s="15"/>
      <c r="O96" s="15"/>
      <c r="P96" s="7"/>
      <c r="Q96" s="1"/>
    </row>
    <row r="97" spans="2:17" s="17" customFormat="1" ht="37.5" customHeight="1">
      <c r="B97" s="48">
        <f>B96+1</f>
        <v>53</v>
      </c>
      <c r="C97" s="61" t="s">
        <v>36</v>
      </c>
      <c r="D97" s="133" t="s">
        <v>35</v>
      </c>
      <c r="E97" s="133"/>
      <c r="F97" s="133"/>
      <c r="G97" s="60" t="s">
        <v>34</v>
      </c>
      <c r="H97" s="44">
        <v>222</v>
      </c>
      <c r="I97" s="86"/>
      <c r="J97" s="49">
        <f>ROUND(H97*I97,2)</f>
        <v>0</v>
      </c>
      <c r="K97" s="14"/>
      <c r="L97" s="13"/>
      <c r="M97" s="1"/>
      <c r="N97" s="15"/>
      <c r="O97" s="15"/>
      <c r="P97" s="7"/>
      <c r="Q97" s="1"/>
    </row>
    <row r="98" spans="2:17" s="17" customFormat="1" ht="13.5" customHeight="1">
      <c r="B98" s="48">
        <v>54</v>
      </c>
      <c r="C98" s="61" t="s">
        <v>33</v>
      </c>
      <c r="D98" s="132" t="s">
        <v>32</v>
      </c>
      <c r="E98" s="132"/>
      <c r="F98" s="132"/>
      <c r="G98" s="60" t="s">
        <v>10</v>
      </c>
      <c r="H98" s="59">
        <v>14</v>
      </c>
      <c r="I98" s="86"/>
      <c r="J98" s="49">
        <f>ROUND(H98*I98,2)</f>
        <v>0</v>
      </c>
      <c r="K98" s="14"/>
      <c r="L98" s="13"/>
      <c r="M98" s="1"/>
      <c r="N98" s="15"/>
      <c r="O98" s="15"/>
      <c r="P98" s="7"/>
      <c r="Q98" s="1"/>
    </row>
    <row r="99" spans="2:19" s="17" customFormat="1" ht="12.75" customHeight="1">
      <c r="B99" s="103" t="s">
        <v>31</v>
      </c>
      <c r="C99" s="104"/>
      <c r="D99" s="104"/>
      <c r="E99" s="104"/>
      <c r="F99" s="104"/>
      <c r="G99" s="104"/>
      <c r="H99" s="104"/>
      <c r="I99" s="104"/>
      <c r="J99" s="55">
        <f>SUM(J95:J98)</f>
        <v>0</v>
      </c>
      <c r="K99" s="14"/>
      <c r="L99" s="13"/>
      <c r="M99" s="1"/>
      <c r="N99" s="15"/>
      <c r="O99" s="15"/>
      <c r="P99" s="7"/>
      <c r="Q99" s="1"/>
      <c r="S99" s="15"/>
    </row>
    <row r="100" spans="2:17" s="17" customFormat="1" ht="12.75" customHeight="1">
      <c r="B100" s="105"/>
      <c r="C100" s="106"/>
      <c r="D100" s="106"/>
      <c r="E100" s="106"/>
      <c r="F100" s="106"/>
      <c r="G100" s="106"/>
      <c r="H100" s="106"/>
      <c r="I100" s="106"/>
      <c r="J100" s="107"/>
      <c r="K100" s="58"/>
      <c r="L100" s="13"/>
      <c r="M100" s="56"/>
      <c r="P100" s="57"/>
      <c r="Q100" s="56"/>
    </row>
    <row r="101" spans="2:17" s="17" customFormat="1" ht="14.25" customHeight="1">
      <c r="B101" s="109" t="s">
        <v>14</v>
      </c>
      <c r="C101" s="110"/>
      <c r="D101" s="110"/>
      <c r="E101" s="110"/>
      <c r="F101" s="110"/>
      <c r="G101" s="110"/>
      <c r="H101" s="110"/>
      <c r="I101" s="111">
        <f>J99+J92+J81+J71+J66+J51+J29+J19+J24</f>
        <v>0</v>
      </c>
      <c r="J101" s="112"/>
      <c r="K101" s="58"/>
      <c r="L101" s="13"/>
      <c r="M101" s="56"/>
      <c r="P101" s="57"/>
      <c r="Q101" s="56"/>
    </row>
    <row r="102" spans="2:17" s="17" customFormat="1" ht="12" customHeight="1">
      <c r="B102" s="10"/>
      <c r="C102" s="19"/>
      <c r="D102" s="20"/>
      <c r="E102" s="21"/>
      <c r="F102" s="28"/>
      <c r="G102" s="8"/>
      <c r="H102" s="31"/>
      <c r="I102" s="22"/>
      <c r="J102" s="22"/>
      <c r="K102" s="14"/>
      <c r="L102" s="13"/>
      <c r="M102" s="1"/>
      <c r="N102" s="1"/>
      <c r="O102" s="15"/>
      <c r="P102" s="7"/>
      <c r="Q102" s="1"/>
    </row>
    <row r="103" spans="2:17" s="17" customFormat="1" ht="12.75" customHeight="1">
      <c r="B103" s="23"/>
      <c r="C103" s="19"/>
      <c r="D103" s="20"/>
      <c r="E103" s="21"/>
      <c r="F103" s="28"/>
      <c r="G103" s="8"/>
      <c r="H103" s="31"/>
      <c r="I103" s="22"/>
      <c r="J103" s="22"/>
      <c r="K103" s="14"/>
      <c r="L103" s="13"/>
      <c r="M103" s="1"/>
      <c r="N103" s="1"/>
      <c r="O103" s="15"/>
      <c r="P103" s="7"/>
      <c r="Q103" s="1"/>
    </row>
    <row r="104" spans="2:17" s="17" customFormat="1" ht="12.75" customHeight="1">
      <c r="B104" s="24"/>
      <c r="C104" s="1"/>
      <c r="D104" s="1"/>
      <c r="E104" s="5"/>
      <c r="F104" s="29"/>
      <c r="G104" s="1"/>
      <c r="H104" s="32"/>
      <c r="I104" s="1"/>
      <c r="J104" s="1"/>
      <c r="K104" s="1"/>
      <c r="L104" s="1"/>
      <c r="M104" s="1"/>
      <c r="N104" s="1"/>
      <c r="O104" s="15"/>
      <c r="P104" s="7"/>
      <c r="Q104" s="1"/>
    </row>
    <row r="105" spans="2:17" s="17" customFormat="1" ht="12.75" customHeight="1">
      <c r="B105" s="24"/>
      <c r="C105" s="1"/>
      <c r="D105" s="1"/>
      <c r="E105" s="5"/>
      <c r="F105" s="29"/>
      <c r="G105" s="1"/>
      <c r="H105" s="32"/>
      <c r="I105" s="1"/>
      <c r="J105" s="41"/>
      <c r="K105" s="1"/>
      <c r="L105" s="1"/>
      <c r="M105" s="1"/>
      <c r="N105" s="1"/>
      <c r="O105" s="15"/>
      <c r="P105" s="7"/>
      <c r="Q105" s="1"/>
    </row>
    <row r="106" spans="1:17" s="17" customFormat="1" ht="12.75" customHeight="1">
      <c r="A106" s="1"/>
      <c r="B106" s="24"/>
      <c r="C106" s="1"/>
      <c r="D106" s="1"/>
      <c r="E106" s="5"/>
      <c r="F106" s="29"/>
      <c r="G106" s="1"/>
      <c r="H106" s="32"/>
      <c r="I106" s="1"/>
      <c r="J106" s="1"/>
      <c r="K106" s="1"/>
      <c r="L106" s="1"/>
      <c r="M106" s="1"/>
      <c r="N106" s="1"/>
      <c r="O106" s="15"/>
      <c r="P106" s="7"/>
      <c r="Q106" s="1"/>
    </row>
    <row r="107" spans="1:17" s="17" customFormat="1" ht="12.75">
      <c r="A107" s="1"/>
      <c r="B107" s="24"/>
      <c r="C107" s="1"/>
      <c r="D107" s="1"/>
      <c r="E107" s="5"/>
      <c r="F107" s="29"/>
      <c r="G107" s="1"/>
      <c r="H107" s="32"/>
      <c r="I107" s="1"/>
      <c r="J107" s="1"/>
      <c r="K107" s="1"/>
      <c r="L107" s="18"/>
      <c r="M107" s="1"/>
      <c r="N107" s="1"/>
      <c r="O107" s="15"/>
      <c r="P107" s="7"/>
      <c r="Q107" s="1"/>
    </row>
    <row r="108" spans="1:17" s="17" customFormat="1" ht="12.75">
      <c r="A108" s="1"/>
      <c r="B108" s="24"/>
      <c r="C108" s="1"/>
      <c r="D108" s="1"/>
      <c r="E108" s="5"/>
      <c r="F108" s="29"/>
      <c r="G108" s="1"/>
      <c r="H108" s="32"/>
      <c r="I108" s="1"/>
      <c r="J108" s="1"/>
      <c r="K108" s="1"/>
      <c r="L108" s="1"/>
      <c r="M108" s="1"/>
      <c r="N108" s="1"/>
      <c r="O108" s="1"/>
      <c r="P108" s="7"/>
      <c r="Q108" s="1"/>
    </row>
    <row r="109" spans="1:15" s="17" customFormat="1" ht="12.75">
      <c r="A109" s="1"/>
      <c r="B109" s="24"/>
      <c r="C109" s="1"/>
      <c r="D109" s="1"/>
      <c r="E109" s="5"/>
      <c r="F109" s="29"/>
      <c r="G109" s="1"/>
      <c r="H109" s="32"/>
      <c r="I109" s="1"/>
      <c r="J109" s="1"/>
      <c r="K109" s="1"/>
      <c r="L109" s="1"/>
      <c r="M109" s="1"/>
      <c r="N109" s="1"/>
      <c r="O109" s="1"/>
    </row>
    <row r="110" spans="1:16" s="17" customFormat="1" ht="12.75">
      <c r="A110" s="1"/>
      <c r="B110" s="24"/>
      <c r="C110" s="1"/>
      <c r="D110" s="1"/>
      <c r="E110" s="5"/>
      <c r="F110" s="29"/>
      <c r="G110" s="1"/>
      <c r="H110" s="32"/>
      <c r="I110" s="1"/>
      <c r="J110" s="1"/>
      <c r="K110" s="6"/>
      <c r="L110" s="1"/>
      <c r="M110" s="1"/>
      <c r="N110" s="1"/>
      <c r="O110" s="1"/>
      <c r="P110" s="7"/>
    </row>
    <row r="111" spans="1:17" s="16" customFormat="1" ht="12.75">
      <c r="A111" s="1"/>
      <c r="B111" s="24"/>
      <c r="C111" s="1"/>
      <c r="D111" s="1"/>
      <c r="E111" s="5"/>
      <c r="F111" s="29"/>
      <c r="G111" s="1"/>
      <c r="H111" s="32"/>
      <c r="I111" s="1"/>
      <c r="J111" s="1"/>
      <c r="K111" s="6"/>
      <c r="L111" s="1"/>
      <c r="M111" s="1"/>
      <c r="N111" s="1"/>
      <c r="O111" s="1"/>
      <c r="P111" s="7"/>
      <c r="Q111" s="1"/>
    </row>
    <row r="112" spans="1:17" s="17" customFormat="1" ht="12.75">
      <c r="A112" s="1"/>
      <c r="B112" s="24"/>
      <c r="C112" s="1"/>
      <c r="D112" s="1"/>
      <c r="E112" s="5"/>
      <c r="F112" s="29"/>
      <c r="G112" s="1"/>
      <c r="H112" s="32"/>
      <c r="I112" s="1"/>
      <c r="J112" s="1"/>
      <c r="K112" s="6"/>
      <c r="L112" s="1"/>
      <c r="M112" s="1"/>
      <c r="N112" s="1"/>
      <c r="O112" s="1"/>
      <c r="P112" s="7"/>
      <c r="Q112" s="1"/>
    </row>
    <row r="113" spans="1:16" s="8" customFormat="1" ht="12.75">
      <c r="A113" s="1"/>
      <c r="B113" s="24"/>
      <c r="C113" s="12"/>
      <c r="D113" s="4"/>
      <c r="E113" s="5"/>
      <c r="F113" s="29"/>
      <c r="G113" s="1"/>
      <c r="H113" s="33"/>
      <c r="I113" s="1"/>
      <c r="J113" s="1"/>
      <c r="K113" s="6"/>
      <c r="L113" s="1"/>
      <c r="M113" s="1"/>
      <c r="N113" s="1"/>
      <c r="O113" s="1"/>
      <c r="P113" s="7"/>
    </row>
    <row r="114" spans="1:16" s="8" customFormat="1" ht="12.75">
      <c r="A114" s="1"/>
      <c r="B114" s="24"/>
      <c r="C114" s="12"/>
      <c r="D114" s="4"/>
      <c r="E114" s="5"/>
      <c r="F114" s="29"/>
      <c r="G114" s="1"/>
      <c r="H114" s="33"/>
      <c r="I114" s="1"/>
      <c r="J114" s="1"/>
      <c r="K114" s="6"/>
      <c r="L114" s="1"/>
      <c r="M114" s="1"/>
      <c r="N114" s="1"/>
      <c r="O114" s="1"/>
      <c r="P114" s="7"/>
    </row>
    <row r="115" spans="2:16" s="8" customFormat="1" ht="12.75">
      <c r="B115" s="24"/>
      <c r="C115" s="12"/>
      <c r="D115" s="4"/>
      <c r="E115" s="5"/>
      <c r="F115" s="29"/>
      <c r="G115" s="1"/>
      <c r="H115" s="33"/>
      <c r="I115" s="1"/>
      <c r="J115" s="1"/>
      <c r="K115" s="6"/>
      <c r="L115" s="1"/>
      <c r="M115" s="1"/>
      <c r="N115" s="1"/>
      <c r="O115" s="1"/>
      <c r="P115" s="7"/>
    </row>
    <row r="116" spans="2:16" s="8" customFormat="1" ht="12.75">
      <c r="B116" s="24"/>
      <c r="C116" s="12"/>
      <c r="D116" s="4"/>
      <c r="E116" s="5"/>
      <c r="F116" s="29"/>
      <c r="G116" s="1"/>
      <c r="H116" s="33"/>
      <c r="I116" s="1"/>
      <c r="J116" s="1"/>
      <c r="K116" s="6"/>
      <c r="L116" s="1"/>
      <c r="M116" s="1"/>
      <c r="N116" s="1"/>
      <c r="O116" s="1"/>
      <c r="P116" s="7"/>
    </row>
    <row r="117" spans="2:16" s="8" customFormat="1" ht="12.75">
      <c r="B117" s="24"/>
      <c r="C117" s="12"/>
      <c r="D117" s="4"/>
      <c r="E117" s="5"/>
      <c r="F117" s="29"/>
      <c r="G117" s="1"/>
      <c r="H117" s="33"/>
      <c r="I117" s="1"/>
      <c r="J117" s="1"/>
      <c r="K117" s="6"/>
      <c r="L117" s="1"/>
      <c r="M117" s="1"/>
      <c r="N117" s="1"/>
      <c r="O117" s="1"/>
      <c r="P117" s="7"/>
    </row>
    <row r="118" spans="2:16" s="8" customFormat="1" ht="12.75">
      <c r="B118" s="24"/>
      <c r="C118" s="12"/>
      <c r="D118" s="4"/>
      <c r="E118" s="5"/>
      <c r="F118" s="29"/>
      <c r="G118" s="1"/>
      <c r="H118" s="33"/>
      <c r="I118" s="1"/>
      <c r="J118" s="1"/>
      <c r="K118" s="6"/>
      <c r="L118" s="1"/>
      <c r="M118" s="1"/>
      <c r="N118" s="1"/>
      <c r="O118" s="1"/>
      <c r="P118" s="7"/>
    </row>
    <row r="119" spans="2:11" s="8" customFormat="1" ht="12.75">
      <c r="B119" s="24"/>
      <c r="C119" s="12"/>
      <c r="D119" s="4"/>
      <c r="E119" s="5"/>
      <c r="F119" s="29"/>
      <c r="G119" s="1"/>
      <c r="H119" s="33"/>
      <c r="I119" s="1"/>
      <c r="J119" s="1"/>
      <c r="K119" s="9"/>
    </row>
    <row r="120" spans="2:11" s="8" customFormat="1" ht="12.75">
      <c r="B120" s="24"/>
      <c r="C120" s="12"/>
      <c r="D120" s="4"/>
      <c r="E120" s="5"/>
      <c r="F120" s="29"/>
      <c r="G120" s="1"/>
      <c r="H120" s="33"/>
      <c r="I120" s="1"/>
      <c r="J120" s="1"/>
      <c r="K120" s="9"/>
    </row>
    <row r="121" spans="2:11" s="8" customFormat="1" ht="12.75">
      <c r="B121" s="24"/>
      <c r="C121" s="12"/>
      <c r="D121" s="4"/>
      <c r="E121" s="5"/>
      <c r="F121" s="29"/>
      <c r="G121" s="1"/>
      <c r="H121" s="33"/>
      <c r="I121" s="1"/>
      <c r="J121" s="1"/>
      <c r="K121" s="9"/>
    </row>
    <row r="122" spans="2:11" s="8" customFormat="1" ht="12.75">
      <c r="B122" s="24"/>
      <c r="C122" s="12"/>
      <c r="D122" s="4"/>
      <c r="E122" s="5"/>
      <c r="F122" s="29"/>
      <c r="G122" s="1"/>
      <c r="H122" s="33"/>
      <c r="I122" s="1"/>
      <c r="J122" s="1"/>
      <c r="K122" s="9"/>
    </row>
    <row r="123" spans="2:11" s="8" customFormat="1" ht="12.75">
      <c r="B123" s="24"/>
      <c r="C123" s="12"/>
      <c r="D123" s="4"/>
      <c r="E123" s="5"/>
      <c r="F123" s="29"/>
      <c r="G123" s="1"/>
      <c r="H123" s="33"/>
      <c r="I123" s="1"/>
      <c r="J123" s="1"/>
      <c r="K123" s="9"/>
    </row>
    <row r="124" spans="2:11" s="8" customFormat="1" ht="12.75">
      <c r="B124" s="24"/>
      <c r="C124" s="12"/>
      <c r="D124" s="4"/>
      <c r="E124" s="5"/>
      <c r="F124" s="29"/>
      <c r="G124" s="1"/>
      <c r="H124" s="33"/>
      <c r="I124" s="1"/>
      <c r="J124" s="1"/>
      <c r="K124" s="9"/>
    </row>
    <row r="125" spans="2:11" s="8" customFormat="1" ht="12.75">
      <c r="B125" s="24"/>
      <c r="C125" s="12"/>
      <c r="D125" s="4"/>
      <c r="E125" s="5"/>
      <c r="F125" s="29"/>
      <c r="G125" s="1"/>
      <c r="H125" s="33"/>
      <c r="J125" s="1"/>
      <c r="K125" s="9"/>
    </row>
    <row r="126" spans="2:11" s="8" customFormat="1" ht="12.75">
      <c r="B126" s="24"/>
      <c r="C126" s="12"/>
      <c r="D126" s="4"/>
      <c r="E126" s="5"/>
      <c r="F126" s="29"/>
      <c r="G126" s="1"/>
      <c r="H126" s="33"/>
      <c r="I126" s="1"/>
      <c r="J126" s="1"/>
      <c r="K126" s="9"/>
    </row>
    <row r="127" spans="2:15" s="8" customFormat="1" ht="12.75">
      <c r="B127" s="24"/>
      <c r="C127" s="12"/>
      <c r="D127" s="4"/>
      <c r="E127" s="5"/>
      <c r="F127" s="29"/>
      <c r="G127" s="1"/>
      <c r="H127" s="33"/>
      <c r="I127" s="1"/>
      <c r="J127" s="1"/>
      <c r="K127" s="6"/>
      <c r="M127" s="1"/>
      <c r="N127" s="1"/>
      <c r="O127" s="1"/>
    </row>
    <row r="128" spans="2:15" s="8" customFormat="1" ht="12.75">
      <c r="B128" s="24"/>
      <c r="C128" s="12"/>
      <c r="D128" s="4"/>
      <c r="E128" s="5"/>
      <c r="F128" s="29"/>
      <c r="G128" s="1"/>
      <c r="H128" s="33"/>
      <c r="I128" s="1"/>
      <c r="J128" s="1"/>
      <c r="K128" s="6"/>
      <c r="M128" s="1"/>
      <c r="N128" s="1"/>
      <c r="O128" s="1"/>
    </row>
    <row r="129" spans="2:15" s="8" customFormat="1" ht="12.75">
      <c r="B129" s="24"/>
      <c r="C129" s="12"/>
      <c r="D129" s="4"/>
      <c r="E129" s="5"/>
      <c r="F129" s="29"/>
      <c r="G129" s="1"/>
      <c r="H129" s="33"/>
      <c r="I129" s="1"/>
      <c r="J129" s="1"/>
      <c r="K129" s="6"/>
      <c r="M129" s="1"/>
      <c r="N129" s="1"/>
      <c r="O129" s="1"/>
    </row>
    <row r="130" spans="2:15" s="8" customFormat="1" ht="12.75">
      <c r="B130" s="24"/>
      <c r="C130" s="12"/>
      <c r="D130" s="4"/>
      <c r="E130" s="5"/>
      <c r="F130" s="29"/>
      <c r="G130" s="1"/>
      <c r="H130" s="33"/>
      <c r="I130" s="1"/>
      <c r="J130" s="1"/>
      <c r="K130" s="6"/>
      <c r="M130" s="1"/>
      <c r="N130" s="1"/>
      <c r="O130" s="1"/>
    </row>
    <row r="131" spans="2:15" s="8" customFormat="1" ht="12.75">
      <c r="B131" s="24"/>
      <c r="C131" s="12"/>
      <c r="D131" s="4"/>
      <c r="E131" s="5"/>
      <c r="F131" s="29"/>
      <c r="G131" s="1"/>
      <c r="H131" s="33"/>
      <c r="I131" s="1"/>
      <c r="J131" s="1"/>
      <c r="K131" s="6"/>
      <c r="L131" s="1"/>
      <c r="M131" s="1"/>
      <c r="N131" s="1"/>
      <c r="O131" s="1"/>
    </row>
    <row r="132" spans="2:15" s="8" customFormat="1" ht="12.75">
      <c r="B132" s="24"/>
      <c r="C132" s="12"/>
      <c r="D132" s="4"/>
      <c r="E132" s="5"/>
      <c r="F132" s="29"/>
      <c r="G132" s="1"/>
      <c r="H132" s="33"/>
      <c r="I132" s="1"/>
      <c r="J132" s="1"/>
      <c r="K132" s="6"/>
      <c r="L132" s="1"/>
      <c r="M132" s="1"/>
      <c r="N132" s="1"/>
      <c r="O132" s="1"/>
    </row>
    <row r="133" spans="2:15" s="8" customFormat="1" ht="12.75">
      <c r="B133" s="24"/>
      <c r="C133" s="12"/>
      <c r="D133" s="4"/>
      <c r="E133" s="5"/>
      <c r="F133" s="29"/>
      <c r="G133" s="1"/>
      <c r="H133" s="33"/>
      <c r="I133" s="1"/>
      <c r="J133" s="1"/>
      <c r="K133" s="6"/>
      <c r="L133" s="1"/>
      <c r="M133" s="1"/>
      <c r="N133" s="1"/>
      <c r="O133" s="1"/>
    </row>
    <row r="134" spans="2:15" s="8" customFormat="1" ht="12.75">
      <c r="B134" s="24"/>
      <c r="C134" s="12"/>
      <c r="D134" s="4"/>
      <c r="E134" s="5"/>
      <c r="F134" s="29"/>
      <c r="G134" s="1"/>
      <c r="H134" s="33"/>
      <c r="I134" s="1"/>
      <c r="J134" s="1"/>
      <c r="K134" s="6"/>
      <c r="L134" s="1"/>
      <c r="M134" s="1"/>
      <c r="N134" s="1"/>
      <c r="O134" s="1"/>
    </row>
    <row r="135" spans="2:15" s="8" customFormat="1" ht="12.75">
      <c r="B135" s="24"/>
      <c r="C135" s="12"/>
      <c r="D135" s="4"/>
      <c r="E135" s="5"/>
      <c r="F135" s="29"/>
      <c r="G135" s="1"/>
      <c r="H135" s="33"/>
      <c r="I135" s="1"/>
      <c r="J135" s="1"/>
      <c r="K135" s="6"/>
      <c r="L135" s="1"/>
      <c r="M135" s="1"/>
      <c r="N135" s="1"/>
      <c r="O135" s="1"/>
    </row>
    <row r="136" spans="2:15" s="8" customFormat="1" ht="12.75">
      <c r="B136" s="24"/>
      <c r="C136" s="12"/>
      <c r="D136" s="4"/>
      <c r="E136" s="5"/>
      <c r="F136" s="29"/>
      <c r="G136" s="1"/>
      <c r="H136" s="33"/>
      <c r="I136" s="1"/>
      <c r="J136" s="1"/>
      <c r="K136" s="6"/>
      <c r="L136" s="1"/>
      <c r="M136" s="1"/>
      <c r="N136" s="1"/>
      <c r="O136" s="1"/>
    </row>
    <row r="137" spans="2:15" s="8" customFormat="1" ht="12.75">
      <c r="B137" s="24"/>
      <c r="C137" s="12"/>
      <c r="D137" s="4"/>
      <c r="E137" s="5"/>
      <c r="F137" s="29"/>
      <c r="G137" s="1"/>
      <c r="H137" s="33"/>
      <c r="I137" s="1"/>
      <c r="J137" s="1"/>
      <c r="K137" s="6"/>
      <c r="L137" s="1"/>
      <c r="M137" s="1"/>
      <c r="N137" s="1"/>
      <c r="O137" s="1"/>
    </row>
    <row r="138" spans="2:15" s="8" customFormat="1" ht="12.75">
      <c r="B138" s="24"/>
      <c r="C138" s="12"/>
      <c r="D138" s="4"/>
      <c r="E138" s="5"/>
      <c r="F138" s="29"/>
      <c r="G138" s="1"/>
      <c r="H138" s="33"/>
      <c r="I138" s="1"/>
      <c r="J138" s="1"/>
      <c r="K138" s="6"/>
      <c r="L138" s="1"/>
      <c r="M138" s="1"/>
      <c r="N138" s="1"/>
      <c r="O138" s="1"/>
    </row>
    <row r="139" spans="2:15" s="8" customFormat="1" ht="12.75">
      <c r="B139" s="24"/>
      <c r="C139" s="12"/>
      <c r="D139" s="4"/>
      <c r="E139" s="5"/>
      <c r="F139" s="29"/>
      <c r="G139" s="1"/>
      <c r="H139" s="33"/>
      <c r="I139" s="1"/>
      <c r="J139" s="1"/>
      <c r="K139" s="6"/>
      <c r="L139" s="1"/>
      <c r="M139" s="1"/>
      <c r="N139" s="1"/>
      <c r="O139" s="1"/>
    </row>
    <row r="140" spans="2:15" s="8" customFormat="1" ht="12.75">
      <c r="B140" s="24"/>
      <c r="C140" s="12"/>
      <c r="D140" s="4"/>
      <c r="E140" s="5"/>
      <c r="F140" s="29"/>
      <c r="G140" s="1"/>
      <c r="H140" s="33"/>
      <c r="I140" s="1"/>
      <c r="J140" s="1"/>
      <c r="K140" s="6"/>
      <c r="L140" s="1"/>
      <c r="M140" s="1"/>
      <c r="N140" s="1"/>
      <c r="O140" s="1"/>
    </row>
    <row r="141" spans="2:15" s="8" customFormat="1" ht="12.75">
      <c r="B141" s="24"/>
      <c r="C141" s="12"/>
      <c r="D141" s="4"/>
      <c r="E141" s="5"/>
      <c r="F141" s="29"/>
      <c r="G141" s="1"/>
      <c r="H141" s="33"/>
      <c r="I141" s="1"/>
      <c r="J141" s="1"/>
      <c r="K141" s="6"/>
      <c r="L141" s="1"/>
      <c r="M141" s="1"/>
      <c r="N141" s="1"/>
      <c r="O141" s="1"/>
    </row>
    <row r="142" spans="2:15" s="8" customFormat="1" ht="12.75">
      <c r="B142" s="24"/>
      <c r="C142" s="12"/>
      <c r="D142" s="4"/>
      <c r="E142" s="5"/>
      <c r="F142" s="29"/>
      <c r="G142" s="1"/>
      <c r="H142" s="33"/>
      <c r="I142" s="1"/>
      <c r="J142" s="1"/>
      <c r="K142" s="6"/>
      <c r="L142" s="1"/>
      <c r="M142" s="1"/>
      <c r="N142" s="1"/>
      <c r="O142" s="1"/>
    </row>
    <row r="143" spans="2:15" s="8" customFormat="1" ht="12.75">
      <c r="B143" s="24"/>
      <c r="C143" s="12"/>
      <c r="D143" s="4"/>
      <c r="E143" s="5"/>
      <c r="F143" s="29"/>
      <c r="G143" s="1"/>
      <c r="H143" s="33"/>
      <c r="I143" s="1"/>
      <c r="J143" s="1"/>
      <c r="K143" s="6"/>
      <c r="L143" s="1"/>
      <c r="M143" s="1"/>
      <c r="N143" s="1"/>
      <c r="O143" s="1"/>
    </row>
    <row r="144" spans="2:15" s="8" customFormat="1" ht="12.75">
      <c r="B144" s="24"/>
      <c r="C144" s="12"/>
      <c r="D144" s="4"/>
      <c r="E144" s="5"/>
      <c r="F144" s="29"/>
      <c r="G144" s="1"/>
      <c r="H144" s="33"/>
      <c r="I144" s="1"/>
      <c r="J144" s="1"/>
      <c r="K144" s="6"/>
      <c r="L144" s="1"/>
      <c r="M144" s="1"/>
      <c r="N144" s="1"/>
      <c r="O144" s="1"/>
    </row>
    <row r="145" spans="2:15" s="8" customFormat="1" ht="12.75">
      <c r="B145" s="24"/>
      <c r="C145" s="12"/>
      <c r="D145" s="4"/>
      <c r="E145" s="5"/>
      <c r="F145" s="29"/>
      <c r="G145" s="1"/>
      <c r="H145" s="33"/>
      <c r="I145" s="1"/>
      <c r="J145" s="1"/>
      <c r="K145" s="6"/>
      <c r="L145" s="1"/>
      <c r="M145" s="1"/>
      <c r="N145" s="1"/>
      <c r="O145" s="1"/>
    </row>
    <row r="146" spans="2:15" s="8" customFormat="1" ht="12.75">
      <c r="B146" s="24"/>
      <c r="C146" s="12"/>
      <c r="D146" s="4"/>
      <c r="E146" s="5"/>
      <c r="F146" s="29"/>
      <c r="G146" s="1"/>
      <c r="H146" s="33"/>
      <c r="I146" s="1"/>
      <c r="J146" s="1"/>
      <c r="K146" s="6"/>
      <c r="L146" s="1"/>
      <c r="M146" s="1"/>
      <c r="N146" s="1"/>
      <c r="O146" s="1"/>
    </row>
    <row r="147" spans="2:15" s="8" customFormat="1" ht="12.75">
      <c r="B147" s="24"/>
      <c r="C147" s="12"/>
      <c r="D147" s="4"/>
      <c r="E147" s="5"/>
      <c r="F147" s="29"/>
      <c r="G147" s="1"/>
      <c r="H147" s="33"/>
      <c r="I147" s="1"/>
      <c r="J147" s="1"/>
      <c r="K147" s="6"/>
      <c r="L147" s="1"/>
      <c r="M147" s="1"/>
      <c r="N147" s="1"/>
      <c r="O147" s="1"/>
    </row>
    <row r="148" spans="2:15" s="8" customFormat="1" ht="12.75">
      <c r="B148" s="24"/>
      <c r="C148" s="12"/>
      <c r="D148" s="4"/>
      <c r="E148" s="5"/>
      <c r="F148" s="29"/>
      <c r="G148" s="1"/>
      <c r="H148" s="33"/>
      <c r="I148" s="1"/>
      <c r="J148" s="1"/>
      <c r="K148" s="6"/>
      <c r="L148" s="1"/>
      <c r="M148" s="1"/>
      <c r="N148" s="1"/>
      <c r="O148" s="1"/>
    </row>
    <row r="149" spans="2:15" s="8" customFormat="1" ht="12.75">
      <c r="B149" s="24"/>
      <c r="C149" s="12"/>
      <c r="D149" s="4"/>
      <c r="E149" s="5"/>
      <c r="F149" s="29"/>
      <c r="G149" s="1"/>
      <c r="H149" s="33"/>
      <c r="I149" s="1"/>
      <c r="J149" s="1"/>
      <c r="K149" s="6"/>
      <c r="L149" s="1"/>
      <c r="M149" s="1"/>
      <c r="N149" s="1"/>
      <c r="O149" s="1"/>
    </row>
    <row r="150" spans="2:15" s="8" customFormat="1" ht="12.75">
      <c r="B150" s="24"/>
      <c r="C150" s="12"/>
      <c r="D150" s="4"/>
      <c r="E150" s="5"/>
      <c r="F150" s="29"/>
      <c r="G150" s="1"/>
      <c r="H150" s="33"/>
      <c r="I150" s="1"/>
      <c r="J150" s="1"/>
      <c r="K150" s="6"/>
      <c r="L150" s="1"/>
      <c r="M150" s="1"/>
      <c r="N150" s="1"/>
      <c r="O150" s="1"/>
    </row>
    <row r="151" spans="2:15" s="8" customFormat="1" ht="12.75">
      <c r="B151" s="24"/>
      <c r="C151" s="12"/>
      <c r="D151" s="4"/>
      <c r="E151" s="5"/>
      <c r="F151" s="29"/>
      <c r="G151" s="1"/>
      <c r="H151" s="33"/>
      <c r="I151" s="1"/>
      <c r="J151" s="1"/>
      <c r="K151" s="6"/>
      <c r="L151" s="1"/>
      <c r="M151" s="1"/>
      <c r="N151" s="1"/>
      <c r="O151" s="1"/>
    </row>
    <row r="152" spans="2:15" s="8" customFormat="1" ht="12.75">
      <c r="B152" s="24"/>
      <c r="C152" s="12"/>
      <c r="D152" s="4"/>
      <c r="E152" s="5"/>
      <c r="F152" s="29"/>
      <c r="G152" s="1"/>
      <c r="H152" s="33"/>
      <c r="I152" s="1"/>
      <c r="J152" s="1"/>
      <c r="K152" s="6"/>
      <c r="L152" s="1"/>
      <c r="M152" s="1"/>
      <c r="N152" s="1"/>
      <c r="O152" s="1"/>
    </row>
    <row r="153" spans="2:15" s="8" customFormat="1" ht="12.75">
      <c r="B153" s="24"/>
      <c r="C153" s="12"/>
      <c r="D153" s="4"/>
      <c r="E153" s="5"/>
      <c r="F153" s="29"/>
      <c r="G153" s="1"/>
      <c r="H153" s="33"/>
      <c r="I153" s="1"/>
      <c r="J153" s="1"/>
      <c r="K153" s="6"/>
      <c r="L153" s="1"/>
      <c r="M153" s="1"/>
      <c r="N153" s="1"/>
      <c r="O153" s="1"/>
    </row>
    <row r="154" spans="2:15" s="8" customFormat="1" ht="12.75">
      <c r="B154" s="24"/>
      <c r="C154" s="12"/>
      <c r="D154" s="4"/>
      <c r="E154" s="5"/>
      <c r="F154" s="29"/>
      <c r="G154" s="1"/>
      <c r="H154" s="33"/>
      <c r="I154" s="1"/>
      <c r="J154" s="1"/>
      <c r="K154" s="6"/>
      <c r="L154" s="1"/>
      <c r="M154" s="1"/>
      <c r="N154" s="1"/>
      <c r="O154" s="1"/>
    </row>
    <row r="155" spans="2:15" s="8" customFormat="1" ht="12.75">
      <c r="B155" s="24"/>
      <c r="C155" s="12"/>
      <c r="D155" s="4"/>
      <c r="E155" s="5"/>
      <c r="F155" s="29"/>
      <c r="G155" s="1"/>
      <c r="H155" s="33"/>
      <c r="I155" s="1"/>
      <c r="J155" s="1"/>
      <c r="K155" s="6"/>
      <c r="L155" s="1"/>
      <c r="M155" s="1"/>
      <c r="N155" s="1"/>
      <c r="O155" s="1"/>
    </row>
    <row r="156" spans="2:15" s="8" customFormat="1" ht="12.75">
      <c r="B156" s="24"/>
      <c r="C156" s="12"/>
      <c r="D156" s="4"/>
      <c r="E156" s="5"/>
      <c r="F156" s="29"/>
      <c r="G156" s="1"/>
      <c r="H156" s="33"/>
      <c r="I156" s="1"/>
      <c r="J156" s="1"/>
      <c r="K156" s="6"/>
      <c r="L156" s="1"/>
      <c r="M156" s="1"/>
      <c r="N156" s="1"/>
      <c r="O156" s="1"/>
    </row>
    <row r="157" spans="2:15" s="8" customFormat="1" ht="12.75">
      <c r="B157" s="24"/>
      <c r="C157" s="12"/>
      <c r="D157" s="4"/>
      <c r="E157" s="5"/>
      <c r="F157" s="29"/>
      <c r="G157" s="1"/>
      <c r="H157" s="33"/>
      <c r="I157" s="1"/>
      <c r="J157" s="1"/>
      <c r="K157" s="6"/>
      <c r="L157" s="1"/>
      <c r="M157" s="1"/>
      <c r="N157" s="1"/>
      <c r="O157" s="1"/>
    </row>
    <row r="158" spans="2:15" s="8" customFormat="1" ht="12.75">
      <c r="B158" s="24"/>
      <c r="C158" s="12"/>
      <c r="D158" s="4"/>
      <c r="E158" s="5"/>
      <c r="F158" s="29"/>
      <c r="G158" s="1"/>
      <c r="H158" s="33"/>
      <c r="I158" s="1"/>
      <c r="J158" s="1"/>
      <c r="K158" s="6"/>
      <c r="L158" s="1"/>
      <c r="M158" s="1"/>
      <c r="N158" s="1"/>
      <c r="O158" s="1"/>
    </row>
    <row r="159" spans="2:15" s="8" customFormat="1" ht="12.75">
      <c r="B159" s="24"/>
      <c r="C159" s="12"/>
      <c r="D159" s="4"/>
      <c r="E159" s="5"/>
      <c r="F159" s="29"/>
      <c r="G159" s="1"/>
      <c r="H159" s="33"/>
      <c r="I159" s="1"/>
      <c r="J159" s="1"/>
      <c r="K159" s="6"/>
      <c r="L159" s="1"/>
      <c r="M159" s="1"/>
      <c r="N159" s="1"/>
      <c r="O159" s="1"/>
    </row>
    <row r="160" spans="2:15" s="8" customFormat="1" ht="12.75">
      <c r="B160" s="24"/>
      <c r="C160" s="12"/>
      <c r="D160" s="4"/>
      <c r="E160" s="5"/>
      <c r="F160" s="29"/>
      <c r="G160" s="1"/>
      <c r="H160" s="33"/>
      <c r="I160" s="1"/>
      <c r="J160" s="1"/>
      <c r="K160" s="6"/>
      <c r="L160" s="1"/>
      <c r="M160" s="1"/>
      <c r="N160" s="1"/>
      <c r="O160" s="1"/>
    </row>
    <row r="161" spans="2:15" s="8" customFormat="1" ht="12.75">
      <c r="B161" s="24"/>
      <c r="C161" s="12"/>
      <c r="D161" s="4"/>
      <c r="E161" s="5"/>
      <c r="F161" s="29"/>
      <c r="G161" s="1"/>
      <c r="H161" s="33"/>
      <c r="I161" s="1"/>
      <c r="J161" s="1"/>
      <c r="K161" s="6"/>
      <c r="L161" s="1"/>
      <c r="M161" s="1"/>
      <c r="N161" s="1"/>
      <c r="O161" s="1"/>
    </row>
    <row r="162" spans="2:15" s="8" customFormat="1" ht="12.75">
      <c r="B162" s="24"/>
      <c r="C162" s="12"/>
      <c r="D162" s="4"/>
      <c r="E162" s="5"/>
      <c r="F162" s="29"/>
      <c r="G162" s="1"/>
      <c r="H162" s="33"/>
      <c r="I162" s="1"/>
      <c r="J162" s="1"/>
      <c r="K162" s="6"/>
      <c r="L162" s="1"/>
      <c r="M162" s="1"/>
      <c r="N162" s="1"/>
      <c r="O162" s="1"/>
    </row>
    <row r="163" spans="2:15" s="8" customFormat="1" ht="12.75">
      <c r="B163" s="24"/>
      <c r="C163" s="12"/>
      <c r="D163" s="4"/>
      <c r="E163" s="5"/>
      <c r="F163" s="29"/>
      <c r="G163" s="1"/>
      <c r="H163" s="33"/>
      <c r="I163" s="1"/>
      <c r="J163" s="1"/>
      <c r="K163" s="6"/>
      <c r="L163" s="1"/>
      <c r="M163" s="1"/>
      <c r="N163" s="1"/>
      <c r="O163" s="1"/>
    </row>
    <row r="164" spans="2:15" s="8" customFormat="1" ht="12.75">
      <c r="B164" s="24"/>
      <c r="C164" s="12"/>
      <c r="D164" s="4"/>
      <c r="E164" s="5"/>
      <c r="F164" s="29"/>
      <c r="G164" s="1"/>
      <c r="H164" s="33"/>
      <c r="I164" s="1"/>
      <c r="J164" s="1"/>
      <c r="K164" s="6"/>
      <c r="L164" s="1"/>
      <c r="M164" s="1"/>
      <c r="N164" s="1"/>
      <c r="O164" s="1"/>
    </row>
    <row r="165" spans="2:15" s="8" customFormat="1" ht="12.75">
      <c r="B165" s="24"/>
      <c r="C165" s="12"/>
      <c r="D165" s="4"/>
      <c r="E165" s="5"/>
      <c r="F165" s="29"/>
      <c r="G165" s="1"/>
      <c r="H165" s="33"/>
      <c r="I165" s="1"/>
      <c r="J165" s="1"/>
      <c r="K165" s="6"/>
      <c r="L165" s="1"/>
      <c r="M165" s="1"/>
      <c r="N165" s="1"/>
      <c r="O165" s="1"/>
    </row>
    <row r="166" spans="2:15" s="8" customFormat="1" ht="12.75">
      <c r="B166" s="24"/>
      <c r="C166" s="12"/>
      <c r="D166" s="4"/>
      <c r="E166" s="5"/>
      <c r="F166" s="29"/>
      <c r="G166" s="1"/>
      <c r="H166" s="33"/>
      <c r="I166" s="1"/>
      <c r="J166" s="1"/>
      <c r="K166" s="6"/>
      <c r="L166" s="1"/>
      <c r="M166" s="1"/>
      <c r="N166" s="1"/>
      <c r="O166" s="1"/>
    </row>
    <row r="167" spans="2:15" s="8" customFormat="1" ht="12.75">
      <c r="B167" s="24"/>
      <c r="C167" s="12"/>
      <c r="D167" s="4"/>
      <c r="E167" s="5"/>
      <c r="F167" s="29"/>
      <c r="G167" s="1"/>
      <c r="H167" s="33"/>
      <c r="I167" s="1"/>
      <c r="J167" s="1"/>
      <c r="K167" s="6"/>
      <c r="L167" s="1"/>
      <c r="M167" s="1"/>
      <c r="N167" s="1"/>
      <c r="O167" s="1"/>
    </row>
    <row r="168" spans="2:15" s="8" customFormat="1" ht="12.75">
      <c r="B168" s="24"/>
      <c r="C168" s="12"/>
      <c r="D168" s="4"/>
      <c r="E168" s="5"/>
      <c r="F168" s="29"/>
      <c r="G168" s="1"/>
      <c r="H168" s="33"/>
      <c r="I168" s="1"/>
      <c r="J168" s="1"/>
      <c r="K168" s="6"/>
      <c r="L168" s="1"/>
      <c r="M168" s="1"/>
      <c r="N168" s="1"/>
      <c r="O168" s="1"/>
    </row>
    <row r="169" spans="2:15" s="8" customFormat="1" ht="12.75">
      <c r="B169" s="24"/>
      <c r="C169" s="12"/>
      <c r="D169" s="4"/>
      <c r="E169" s="5"/>
      <c r="F169" s="29"/>
      <c r="G169" s="1"/>
      <c r="H169" s="33"/>
      <c r="I169" s="1"/>
      <c r="J169" s="1"/>
      <c r="K169" s="6"/>
      <c r="L169" s="1"/>
      <c r="M169" s="1"/>
      <c r="N169" s="1"/>
      <c r="O169" s="1"/>
    </row>
    <row r="170" spans="2:15" s="8" customFormat="1" ht="12.75">
      <c r="B170" s="24"/>
      <c r="C170" s="12"/>
      <c r="D170" s="4"/>
      <c r="E170" s="5"/>
      <c r="F170" s="29"/>
      <c r="G170" s="1"/>
      <c r="H170" s="33"/>
      <c r="I170" s="1"/>
      <c r="J170" s="1"/>
      <c r="K170" s="6"/>
      <c r="L170" s="1"/>
      <c r="M170" s="1"/>
      <c r="N170" s="1"/>
      <c r="O170" s="1"/>
    </row>
    <row r="171" spans="2:15" s="8" customFormat="1" ht="12.75">
      <c r="B171" s="24"/>
      <c r="C171" s="12"/>
      <c r="D171" s="4"/>
      <c r="E171" s="5"/>
      <c r="F171" s="29"/>
      <c r="G171" s="1"/>
      <c r="H171" s="33"/>
      <c r="I171" s="1"/>
      <c r="J171" s="1"/>
      <c r="K171" s="6"/>
      <c r="L171" s="1"/>
      <c r="M171" s="1"/>
      <c r="N171" s="1"/>
      <c r="O171" s="1"/>
    </row>
    <row r="172" spans="2:15" s="8" customFormat="1" ht="12.75">
      <c r="B172" s="24"/>
      <c r="C172" s="12"/>
      <c r="D172" s="4"/>
      <c r="E172" s="5"/>
      <c r="F172" s="29"/>
      <c r="G172" s="1"/>
      <c r="H172" s="33"/>
      <c r="I172" s="1"/>
      <c r="J172" s="1"/>
      <c r="K172" s="6"/>
      <c r="L172" s="1"/>
      <c r="M172" s="1"/>
      <c r="N172" s="1"/>
      <c r="O172" s="1"/>
    </row>
    <row r="173" spans="2:15" s="8" customFormat="1" ht="12.75">
      <c r="B173" s="24"/>
      <c r="C173" s="12"/>
      <c r="D173" s="4"/>
      <c r="E173" s="5"/>
      <c r="F173" s="29"/>
      <c r="G173" s="1"/>
      <c r="H173" s="33"/>
      <c r="I173" s="1"/>
      <c r="J173" s="1"/>
      <c r="K173" s="6"/>
      <c r="L173" s="1"/>
      <c r="M173" s="1"/>
      <c r="N173" s="1"/>
      <c r="O173" s="1"/>
    </row>
    <row r="174" spans="2:15" s="8" customFormat="1" ht="12.75">
      <c r="B174" s="10"/>
      <c r="C174" s="19"/>
      <c r="D174" s="20"/>
      <c r="E174" s="21"/>
      <c r="F174" s="28"/>
      <c r="H174" s="31"/>
      <c r="I174" s="22"/>
      <c r="J174" s="22"/>
      <c r="K174" s="6"/>
      <c r="L174" s="1"/>
      <c r="M174" s="1"/>
      <c r="N174" s="1"/>
      <c r="O174" s="1"/>
    </row>
    <row r="175" spans="2:15" s="8" customFormat="1" ht="12.75">
      <c r="B175" s="10"/>
      <c r="C175" s="19"/>
      <c r="D175" s="20"/>
      <c r="E175" s="21"/>
      <c r="F175" s="28"/>
      <c r="H175" s="31"/>
      <c r="I175" s="22"/>
      <c r="J175" s="22"/>
      <c r="K175" s="6"/>
      <c r="L175" s="1"/>
      <c r="M175" s="1"/>
      <c r="N175" s="1"/>
      <c r="O175" s="1"/>
    </row>
    <row r="176" spans="2:15" s="8" customFormat="1" ht="12.75">
      <c r="B176" s="10"/>
      <c r="C176" s="19"/>
      <c r="D176" s="20"/>
      <c r="E176" s="21"/>
      <c r="F176" s="28"/>
      <c r="H176" s="31"/>
      <c r="I176" s="22"/>
      <c r="J176" s="22"/>
      <c r="K176" s="6"/>
      <c r="L176" s="1"/>
      <c r="M176" s="1"/>
      <c r="N176" s="1"/>
      <c r="O176" s="1"/>
    </row>
    <row r="177" spans="2:15" s="8" customFormat="1" ht="12.75">
      <c r="B177" s="10"/>
      <c r="C177" s="19"/>
      <c r="D177" s="20"/>
      <c r="E177" s="21"/>
      <c r="F177" s="28"/>
      <c r="H177" s="31"/>
      <c r="I177" s="22"/>
      <c r="J177" s="22"/>
      <c r="K177" s="6"/>
      <c r="L177" s="1"/>
      <c r="M177" s="1"/>
      <c r="N177" s="1"/>
      <c r="O177" s="1"/>
    </row>
    <row r="178" spans="2:15" s="8" customFormat="1" ht="12.75">
      <c r="B178" s="10"/>
      <c r="C178" s="19"/>
      <c r="D178" s="20"/>
      <c r="E178" s="21"/>
      <c r="F178" s="28"/>
      <c r="H178" s="31"/>
      <c r="I178" s="22"/>
      <c r="J178" s="22"/>
      <c r="K178" s="6"/>
      <c r="L178" s="1"/>
      <c r="M178" s="1"/>
      <c r="N178" s="1"/>
      <c r="O178" s="1"/>
    </row>
    <row r="179" spans="2:15" s="8" customFormat="1" ht="12.75">
      <c r="B179" s="10"/>
      <c r="C179" s="19"/>
      <c r="D179" s="20"/>
      <c r="E179" s="21"/>
      <c r="F179" s="28"/>
      <c r="H179" s="31"/>
      <c r="I179" s="22"/>
      <c r="J179" s="22"/>
      <c r="K179" s="6"/>
      <c r="L179" s="1"/>
      <c r="M179" s="1"/>
      <c r="N179" s="1"/>
      <c r="O179" s="1"/>
    </row>
    <row r="180" spans="2:11" s="8" customFormat="1" ht="12">
      <c r="B180" s="10"/>
      <c r="C180" s="19"/>
      <c r="D180" s="20"/>
      <c r="E180" s="21"/>
      <c r="F180" s="28"/>
      <c r="H180" s="31"/>
      <c r="I180" s="22"/>
      <c r="J180" s="22"/>
      <c r="K180" s="9"/>
    </row>
    <row r="181" spans="2:11" s="8" customFormat="1" ht="12">
      <c r="B181" s="10"/>
      <c r="C181" s="19"/>
      <c r="D181" s="20"/>
      <c r="E181" s="21"/>
      <c r="F181" s="28"/>
      <c r="H181" s="31"/>
      <c r="I181" s="22"/>
      <c r="J181" s="22"/>
      <c r="K181" s="9"/>
    </row>
    <row r="182" spans="2:11" s="8" customFormat="1" ht="12">
      <c r="B182" s="10"/>
      <c r="C182" s="19"/>
      <c r="D182" s="20"/>
      <c r="E182" s="21"/>
      <c r="F182" s="28"/>
      <c r="H182" s="31"/>
      <c r="I182" s="22"/>
      <c r="J182" s="22"/>
      <c r="K182" s="9"/>
    </row>
    <row r="183" spans="2:11" s="8" customFormat="1" ht="12">
      <c r="B183" s="10"/>
      <c r="C183" s="19"/>
      <c r="D183" s="20"/>
      <c r="E183" s="21"/>
      <c r="F183" s="28"/>
      <c r="H183" s="31"/>
      <c r="I183" s="22"/>
      <c r="J183" s="22"/>
      <c r="K183" s="9"/>
    </row>
    <row r="184" spans="2:11" s="8" customFormat="1" ht="12">
      <c r="B184" s="10"/>
      <c r="C184" s="19"/>
      <c r="D184" s="20"/>
      <c r="E184" s="21"/>
      <c r="F184" s="28"/>
      <c r="H184" s="31"/>
      <c r="I184" s="22"/>
      <c r="J184" s="22"/>
      <c r="K184" s="9"/>
    </row>
    <row r="185" spans="2:11" s="8" customFormat="1" ht="12">
      <c r="B185" s="10"/>
      <c r="C185" s="19"/>
      <c r="D185" s="20"/>
      <c r="E185" s="21"/>
      <c r="F185" s="28"/>
      <c r="H185" s="31"/>
      <c r="I185" s="22"/>
      <c r="J185" s="22"/>
      <c r="K185" s="9"/>
    </row>
    <row r="186" spans="2:11" s="8" customFormat="1" ht="12">
      <c r="B186" s="10"/>
      <c r="C186" s="19"/>
      <c r="D186" s="20"/>
      <c r="E186" s="21"/>
      <c r="F186" s="28"/>
      <c r="H186" s="31"/>
      <c r="I186" s="22"/>
      <c r="J186" s="22"/>
      <c r="K186" s="9"/>
    </row>
    <row r="187" spans="2:11" s="8" customFormat="1" ht="12">
      <c r="B187" s="10"/>
      <c r="C187" s="19"/>
      <c r="D187" s="20"/>
      <c r="E187" s="21"/>
      <c r="F187" s="28"/>
      <c r="H187" s="31"/>
      <c r="I187" s="22"/>
      <c r="J187" s="22"/>
      <c r="K187" s="9"/>
    </row>
    <row r="188" spans="2:11" s="8" customFormat="1" ht="12">
      <c r="B188" s="10"/>
      <c r="C188" s="19"/>
      <c r="D188" s="20"/>
      <c r="E188" s="21"/>
      <c r="F188" s="28"/>
      <c r="H188" s="31"/>
      <c r="I188" s="22"/>
      <c r="J188" s="22"/>
      <c r="K188" s="9"/>
    </row>
    <row r="189" spans="2:11" s="8" customFormat="1" ht="12">
      <c r="B189" s="10"/>
      <c r="C189" s="19"/>
      <c r="D189" s="20"/>
      <c r="E189" s="21"/>
      <c r="F189" s="28"/>
      <c r="H189" s="31"/>
      <c r="I189" s="22"/>
      <c r="J189" s="22"/>
      <c r="K189" s="9"/>
    </row>
    <row r="190" spans="2:11" s="8" customFormat="1" ht="12">
      <c r="B190" s="10"/>
      <c r="C190" s="19"/>
      <c r="D190" s="20"/>
      <c r="E190" s="21"/>
      <c r="F190" s="28"/>
      <c r="H190" s="31"/>
      <c r="I190" s="22"/>
      <c r="J190" s="22"/>
      <c r="K190" s="9"/>
    </row>
    <row r="191" spans="2:11" s="8" customFormat="1" ht="12">
      <c r="B191" s="10"/>
      <c r="C191" s="19"/>
      <c r="D191" s="20"/>
      <c r="E191" s="21"/>
      <c r="F191" s="28"/>
      <c r="H191" s="31"/>
      <c r="I191" s="22"/>
      <c r="J191" s="22"/>
      <c r="K191" s="9"/>
    </row>
    <row r="192" spans="2:11" s="8" customFormat="1" ht="12">
      <c r="B192" s="10"/>
      <c r="C192" s="19"/>
      <c r="D192" s="20"/>
      <c r="E192" s="21"/>
      <c r="F192" s="28"/>
      <c r="H192" s="31"/>
      <c r="I192" s="22"/>
      <c r="J192" s="22"/>
      <c r="K192" s="9"/>
    </row>
    <row r="193" spans="2:11" s="8" customFormat="1" ht="12">
      <c r="B193" s="10"/>
      <c r="C193" s="19"/>
      <c r="D193" s="20"/>
      <c r="E193" s="21"/>
      <c r="F193" s="28"/>
      <c r="H193" s="31"/>
      <c r="I193" s="22"/>
      <c r="J193" s="22"/>
      <c r="K193" s="9"/>
    </row>
    <row r="194" spans="2:11" s="8" customFormat="1" ht="12">
      <c r="B194" s="10"/>
      <c r="C194" s="19"/>
      <c r="D194" s="20"/>
      <c r="E194" s="21"/>
      <c r="F194" s="28"/>
      <c r="H194" s="31"/>
      <c r="I194" s="22"/>
      <c r="J194" s="22"/>
      <c r="K194" s="9"/>
    </row>
    <row r="195" spans="2:11" s="8" customFormat="1" ht="12">
      <c r="B195" s="10"/>
      <c r="C195" s="19"/>
      <c r="D195" s="20"/>
      <c r="E195" s="21"/>
      <c r="F195" s="28"/>
      <c r="H195" s="31"/>
      <c r="I195" s="22"/>
      <c r="J195" s="22"/>
      <c r="K195" s="9"/>
    </row>
    <row r="196" spans="2:11" s="8" customFormat="1" ht="12">
      <c r="B196" s="10"/>
      <c r="C196" s="19"/>
      <c r="D196" s="20"/>
      <c r="E196" s="21"/>
      <c r="F196" s="28"/>
      <c r="H196" s="31"/>
      <c r="I196" s="22"/>
      <c r="J196" s="22"/>
      <c r="K196" s="9"/>
    </row>
    <row r="197" spans="2:11" s="8" customFormat="1" ht="12">
      <c r="B197" s="10"/>
      <c r="C197" s="19"/>
      <c r="D197" s="20"/>
      <c r="E197" s="21"/>
      <c r="F197" s="28"/>
      <c r="H197" s="31"/>
      <c r="I197" s="22"/>
      <c r="J197" s="22"/>
      <c r="K197" s="9"/>
    </row>
    <row r="198" spans="2:11" s="8" customFormat="1" ht="12">
      <c r="B198" s="10"/>
      <c r="C198" s="19"/>
      <c r="D198" s="20"/>
      <c r="E198" s="21"/>
      <c r="F198" s="28"/>
      <c r="H198" s="31"/>
      <c r="I198" s="22"/>
      <c r="J198" s="22"/>
      <c r="K198" s="9"/>
    </row>
    <row r="199" spans="2:11" s="8" customFormat="1" ht="12">
      <c r="B199" s="10"/>
      <c r="C199" s="19"/>
      <c r="D199" s="20"/>
      <c r="E199" s="21"/>
      <c r="F199" s="28"/>
      <c r="H199" s="31"/>
      <c r="I199" s="22"/>
      <c r="J199" s="22"/>
      <c r="K199" s="9"/>
    </row>
    <row r="200" spans="2:11" s="8" customFormat="1" ht="12">
      <c r="B200" s="10"/>
      <c r="C200" s="19"/>
      <c r="D200" s="20"/>
      <c r="E200" s="21"/>
      <c r="F200" s="28"/>
      <c r="H200" s="31"/>
      <c r="I200" s="22"/>
      <c r="J200" s="22"/>
      <c r="K200" s="9"/>
    </row>
    <row r="201" spans="2:11" s="8" customFormat="1" ht="12">
      <c r="B201" s="10"/>
      <c r="C201" s="19"/>
      <c r="D201" s="20"/>
      <c r="E201" s="21"/>
      <c r="F201" s="28"/>
      <c r="H201" s="31"/>
      <c r="I201" s="22"/>
      <c r="J201" s="22"/>
      <c r="K201" s="9"/>
    </row>
    <row r="202" spans="2:11" s="8" customFormat="1" ht="12">
      <c r="B202" s="10"/>
      <c r="C202" s="19"/>
      <c r="D202" s="20"/>
      <c r="E202" s="21"/>
      <c r="F202" s="28"/>
      <c r="H202" s="31"/>
      <c r="I202" s="22"/>
      <c r="J202" s="22"/>
      <c r="K202" s="9"/>
    </row>
    <row r="203" spans="2:11" s="8" customFormat="1" ht="12">
      <c r="B203" s="10"/>
      <c r="C203" s="19"/>
      <c r="D203" s="20"/>
      <c r="E203" s="21"/>
      <c r="F203" s="28"/>
      <c r="H203" s="31"/>
      <c r="I203" s="22"/>
      <c r="J203" s="22"/>
      <c r="K203" s="9"/>
    </row>
    <row r="204" spans="2:11" s="8" customFormat="1" ht="12">
      <c r="B204" s="10"/>
      <c r="C204" s="19"/>
      <c r="D204" s="20"/>
      <c r="E204" s="21"/>
      <c r="F204" s="28"/>
      <c r="H204" s="31"/>
      <c r="I204" s="22"/>
      <c r="J204" s="22"/>
      <c r="K204" s="9"/>
    </row>
    <row r="205" spans="2:11" s="8" customFormat="1" ht="12">
      <c r="B205" s="10"/>
      <c r="C205" s="19"/>
      <c r="D205" s="20"/>
      <c r="E205" s="21"/>
      <c r="F205" s="28"/>
      <c r="H205" s="31"/>
      <c r="I205" s="22"/>
      <c r="J205" s="22"/>
      <c r="K205" s="9"/>
    </row>
    <row r="206" spans="2:11" s="8" customFormat="1" ht="12">
      <c r="B206" s="10"/>
      <c r="C206" s="19"/>
      <c r="D206" s="20"/>
      <c r="E206" s="21"/>
      <c r="F206" s="28"/>
      <c r="H206" s="31"/>
      <c r="I206" s="22"/>
      <c r="J206" s="22"/>
      <c r="K206" s="9"/>
    </row>
    <row r="207" spans="2:11" s="8" customFormat="1" ht="12">
      <c r="B207" s="10"/>
      <c r="C207" s="19"/>
      <c r="D207" s="20"/>
      <c r="E207" s="21"/>
      <c r="F207" s="28"/>
      <c r="H207" s="31"/>
      <c r="I207" s="22"/>
      <c r="J207" s="22"/>
      <c r="K207" s="9"/>
    </row>
    <row r="208" spans="2:11" s="8" customFormat="1" ht="12">
      <c r="B208" s="10"/>
      <c r="C208" s="19"/>
      <c r="D208" s="20"/>
      <c r="E208" s="21"/>
      <c r="F208" s="28"/>
      <c r="H208" s="31"/>
      <c r="I208" s="22"/>
      <c r="J208" s="22"/>
      <c r="K208" s="9"/>
    </row>
    <row r="209" spans="2:11" s="8" customFormat="1" ht="12">
      <c r="B209" s="10"/>
      <c r="C209" s="19"/>
      <c r="D209" s="20"/>
      <c r="E209" s="21"/>
      <c r="F209" s="28"/>
      <c r="H209" s="31"/>
      <c r="I209" s="22"/>
      <c r="J209" s="22"/>
      <c r="K209" s="9"/>
    </row>
    <row r="210" spans="2:11" s="8" customFormat="1" ht="12">
      <c r="B210" s="10"/>
      <c r="C210" s="19"/>
      <c r="D210" s="20"/>
      <c r="E210" s="21"/>
      <c r="F210" s="28"/>
      <c r="H210" s="31"/>
      <c r="I210" s="22"/>
      <c r="J210" s="22"/>
      <c r="K210" s="9"/>
    </row>
    <row r="211" spans="2:11" s="8" customFormat="1" ht="12">
      <c r="B211" s="10"/>
      <c r="C211" s="19"/>
      <c r="D211" s="20"/>
      <c r="E211" s="21"/>
      <c r="F211" s="28"/>
      <c r="H211" s="31"/>
      <c r="I211" s="22"/>
      <c r="J211" s="22"/>
      <c r="K211" s="9"/>
    </row>
    <row r="212" spans="2:11" s="8" customFormat="1" ht="12">
      <c r="B212" s="10"/>
      <c r="C212" s="19"/>
      <c r="D212" s="20"/>
      <c r="E212" s="21"/>
      <c r="F212" s="28"/>
      <c r="H212" s="31"/>
      <c r="I212" s="22"/>
      <c r="J212" s="22"/>
      <c r="K212" s="9"/>
    </row>
    <row r="213" spans="2:11" s="8" customFormat="1" ht="12">
      <c r="B213" s="10"/>
      <c r="C213" s="19"/>
      <c r="D213" s="20"/>
      <c r="E213" s="21"/>
      <c r="F213" s="28"/>
      <c r="H213" s="31"/>
      <c r="I213" s="22"/>
      <c r="J213" s="22"/>
      <c r="K213" s="9"/>
    </row>
    <row r="214" spans="2:11" s="8" customFormat="1" ht="12">
      <c r="B214" s="10"/>
      <c r="C214" s="19"/>
      <c r="D214" s="20"/>
      <c r="E214" s="21"/>
      <c r="F214" s="28"/>
      <c r="H214" s="31"/>
      <c r="I214" s="22"/>
      <c r="J214" s="22"/>
      <c r="K214" s="9"/>
    </row>
    <row r="215" spans="2:11" s="8" customFormat="1" ht="12">
      <c r="B215" s="10"/>
      <c r="C215" s="19"/>
      <c r="D215" s="20"/>
      <c r="E215" s="21"/>
      <c r="F215" s="28"/>
      <c r="H215" s="31"/>
      <c r="I215" s="22"/>
      <c r="J215" s="22"/>
      <c r="K215" s="9"/>
    </row>
    <row r="216" spans="2:11" s="8" customFormat="1" ht="12">
      <c r="B216" s="10"/>
      <c r="C216" s="19"/>
      <c r="D216" s="20"/>
      <c r="E216" s="21"/>
      <c r="F216" s="28"/>
      <c r="H216" s="31"/>
      <c r="I216" s="22"/>
      <c r="J216" s="22"/>
      <c r="K216" s="9"/>
    </row>
    <row r="217" spans="2:11" s="8" customFormat="1" ht="12">
      <c r="B217" s="10"/>
      <c r="C217" s="19"/>
      <c r="D217" s="20"/>
      <c r="E217" s="21"/>
      <c r="F217" s="28"/>
      <c r="H217" s="31"/>
      <c r="I217" s="22"/>
      <c r="J217" s="22"/>
      <c r="K217" s="9"/>
    </row>
    <row r="218" spans="2:11" s="8" customFormat="1" ht="12">
      <c r="B218" s="10"/>
      <c r="C218" s="19"/>
      <c r="D218" s="20"/>
      <c r="E218" s="21"/>
      <c r="F218" s="28"/>
      <c r="H218" s="31"/>
      <c r="I218" s="22"/>
      <c r="J218" s="22"/>
      <c r="K218" s="9"/>
    </row>
    <row r="219" spans="2:11" s="8" customFormat="1" ht="12">
      <c r="B219" s="10"/>
      <c r="C219" s="19"/>
      <c r="D219" s="20"/>
      <c r="E219" s="21"/>
      <c r="F219" s="28"/>
      <c r="H219" s="31"/>
      <c r="I219" s="22"/>
      <c r="J219" s="22"/>
      <c r="K219" s="9"/>
    </row>
    <row r="220" spans="2:11" s="8" customFormat="1" ht="12">
      <c r="B220" s="10"/>
      <c r="C220" s="19"/>
      <c r="D220" s="20"/>
      <c r="E220" s="21"/>
      <c r="F220" s="28"/>
      <c r="H220" s="31"/>
      <c r="I220" s="22"/>
      <c r="J220" s="22"/>
      <c r="K220" s="9"/>
    </row>
    <row r="221" spans="2:11" s="8" customFormat="1" ht="12">
      <c r="B221" s="10"/>
      <c r="C221" s="19"/>
      <c r="D221" s="20"/>
      <c r="E221" s="21"/>
      <c r="F221" s="28"/>
      <c r="H221" s="31"/>
      <c r="I221" s="22"/>
      <c r="J221" s="22"/>
      <c r="K221" s="9"/>
    </row>
    <row r="222" spans="2:11" s="8" customFormat="1" ht="12">
      <c r="B222" s="10"/>
      <c r="C222" s="19"/>
      <c r="D222" s="20"/>
      <c r="E222" s="21"/>
      <c r="F222" s="28"/>
      <c r="H222" s="31"/>
      <c r="I222" s="22"/>
      <c r="J222" s="22"/>
      <c r="K222" s="9"/>
    </row>
    <row r="223" spans="2:11" s="8" customFormat="1" ht="12">
      <c r="B223" s="10"/>
      <c r="C223" s="19"/>
      <c r="D223" s="20"/>
      <c r="E223" s="21"/>
      <c r="F223" s="28"/>
      <c r="H223" s="31"/>
      <c r="I223" s="22"/>
      <c r="J223" s="22"/>
      <c r="K223" s="9"/>
    </row>
    <row r="224" spans="2:11" s="8" customFormat="1" ht="12">
      <c r="B224" s="10"/>
      <c r="C224" s="19"/>
      <c r="D224" s="20"/>
      <c r="E224" s="21"/>
      <c r="F224" s="28"/>
      <c r="H224" s="31"/>
      <c r="I224" s="22"/>
      <c r="J224" s="22"/>
      <c r="K224" s="9"/>
    </row>
    <row r="225" spans="2:11" s="8" customFormat="1" ht="12">
      <c r="B225" s="10"/>
      <c r="C225" s="19"/>
      <c r="D225" s="20"/>
      <c r="E225" s="21"/>
      <c r="F225" s="28"/>
      <c r="H225" s="31"/>
      <c r="I225" s="22"/>
      <c r="J225" s="22"/>
      <c r="K225" s="9"/>
    </row>
    <row r="226" spans="2:11" s="8" customFormat="1" ht="12">
      <c r="B226" s="10"/>
      <c r="C226" s="19"/>
      <c r="D226" s="20"/>
      <c r="E226" s="21"/>
      <c r="F226" s="28"/>
      <c r="H226" s="31"/>
      <c r="I226" s="22"/>
      <c r="J226" s="22"/>
      <c r="K226" s="9"/>
    </row>
    <row r="227" spans="2:11" s="8" customFormat="1" ht="12">
      <c r="B227" s="10"/>
      <c r="C227" s="19"/>
      <c r="D227" s="20"/>
      <c r="E227" s="21"/>
      <c r="F227" s="28"/>
      <c r="H227" s="31"/>
      <c r="I227" s="22"/>
      <c r="J227" s="22"/>
      <c r="K227" s="9"/>
    </row>
    <row r="228" spans="2:11" s="8" customFormat="1" ht="12">
      <c r="B228" s="10"/>
      <c r="C228" s="19"/>
      <c r="D228" s="20"/>
      <c r="E228" s="21"/>
      <c r="F228" s="28"/>
      <c r="H228" s="31"/>
      <c r="I228" s="22"/>
      <c r="J228" s="22"/>
      <c r="K228" s="9"/>
    </row>
    <row r="229" spans="2:11" s="8" customFormat="1" ht="12">
      <c r="B229" s="10"/>
      <c r="C229" s="19"/>
      <c r="D229" s="20"/>
      <c r="E229" s="21"/>
      <c r="F229" s="28"/>
      <c r="H229" s="31"/>
      <c r="I229" s="22"/>
      <c r="J229" s="22"/>
      <c r="K229" s="9"/>
    </row>
    <row r="230" spans="2:11" s="8" customFormat="1" ht="12.75">
      <c r="B230" s="2"/>
      <c r="C230" s="3"/>
      <c r="D230" s="4"/>
      <c r="E230" s="5"/>
      <c r="F230" s="29"/>
      <c r="G230" s="1"/>
      <c r="H230" s="34"/>
      <c r="I230" s="1"/>
      <c r="J230" s="1"/>
      <c r="K230" s="9"/>
    </row>
    <row r="231" spans="2:11" s="8" customFormat="1" ht="12.75">
      <c r="B231" s="2"/>
      <c r="C231" s="3"/>
      <c r="D231" s="4"/>
      <c r="E231" s="5"/>
      <c r="F231" s="29"/>
      <c r="G231" s="1"/>
      <c r="H231" s="34"/>
      <c r="I231" s="1"/>
      <c r="J231" s="1"/>
      <c r="K231" s="9"/>
    </row>
    <row r="232" spans="1:11" s="8" customFormat="1" ht="12.75">
      <c r="A232" s="1"/>
      <c r="B232" s="2"/>
      <c r="C232" s="3"/>
      <c r="D232" s="4"/>
      <c r="E232" s="5"/>
      <c r="F232" s="29"/>
      <c r="G232" s="1"/>
      <c r="H232" s="34"/>
      <c r="I232" s="1"/>
      <c r="J232" s="1"/>
      <c r="K232" s="9"/>
    </row>
    <row r="233" spans="1:11" s="8" customFormat="1" ht="12.75">
      <c r="A233" s="1"/>
      <c r="B233" s="2"/>
      <c r="C233" s="3"/>
      <c r="D233" s="4"/>
      <c r="E233" s="5"/>
      <c r="F233" s="29"/>
      <c r="G233" s="1"/>
      <c r="H233" s="34"/>
      <c r="I233" s="1"/>
      <c r="J233" s="1"/>
      <c r="K233" s="9"/>
    </row>
    <row r="234" spans="1:11" s="8" customFormat="1" ht="12.75">
      <c r="A234" s="1"/>
      <c r="B234" s="2"/>
      <c r="C234" s="3"/>
      <c r="D234" s="4"/>
      <c r="E234" s="5"/>
      <c r="F234" s="29"/>
      <c r="G234" s="1"/>
      <c r="H234" s="34"/>
      <c r="I234" s="1"/>
      <c r="J234" s="1"/>
      <c r="K234" s="9"/>
    </row>
    <row r="235" spans="1:11" s="8" customFormat="1" ht="12.75">
      <c r="A235" s="1"/>
      <c r="B235" s="2"/>
      <c r="C235" s="3"/>
      <c r="D235" s="4"/>
      <c r="E235" s="5"/>
      <c r="F235" s="29"/>
      <c r="G235" s="1"/>
      <c r="H235" s="34"/>
      <c r="I235" s="1"/>
      <c r="J235" s="1"/>
      <c r="K235" s="9"/>
    </row>
  </sheetData>
  <sheetProtection password="D2C4" sheet="1" objects="1" scenarios="1" selectLockedCells="1"/>
  <mergeCells count="140">
    <mergeCell ref="D97:F97"/>
    <mergeCell ref="B99:I99"/>
    <mergeCell ref="B100:J100"/>
    <mergeCell ref="B101:H101"/>
    <mergeCell ref="I101:J101"/>
    <mergeCell ref="D98:F98"/>
    <mergeCell ref="D76:F76"/>
    <mergeCell ref="D73:J73"/>
    <mergeCell ref="D74:F74"/>
    <mergeCell ref="D75:F75"/>
    <mergeCell ref="D77:F77"/>
    <mergeCell ref="D79:F79"/>
    <mergeCell ref="B73:C73"/>
    <mergeCell ref="D95:F95"/>
    <mergeCell ref="C95:C96"/>
    <mergeCell ref="B1:J1"/>
    <mergeCell ref="B2:J2"/>
    <mergeCell ref="B3:J3"/>
    <mergeCell ref="B4:J4"/>
    <mergeCell ref="B5:B6"/>
    <mergeCell ref="D13:F13"/>
    <mergeCell ref="I5:I6"/>
    <mergeCell ref="D5:F6"/>
    <mergeCell ref="J5:J6"/>
    <mergeCell ref="C5:C6"/>
    <mergeCell ref="G5:H5"/>
    <mergeCell ref="D7:F7"/>
    <mergeCell ref="B8:J8"/>
    <mergeCell ref="B9:C9"/>
    <mergeCell ref="D12:F12"/>
    <mergeCell ref="D17:F17"/>
    <mergeCell ref="D18:F18"/>
    <mergeCell ref="D21:J21"/>
    <mergeCell ref="D22:F22"/>
    <mergeCell ref="D9:J9"/>
    <mergeCell ref="D10:F10"/>
    <mergeCell ref="B19:I19"/>
    <mergeCell ref="D14:F14"/>
    <mergeCell ref="D96:F96"/>
    <mergeCell ref="D78:F78"/>
    <mergeCell ref="D83:J83"/>
    <mergeCell ref="D84:F84"/>
    <mergeCell ref="D91:F91"/>
    <mergeCell ref="D70:F70"/>
    <mergeCell ref="B82:J82"/>
    <mergeCell ref="B92:I92"/>
    <mergeCell ref="B83:C83"/>
    <mergeCell ref="D94:J94"/>
    <mergeCell ref="D88:F88"/>
    <mergeCell ref="B93:J93"/>
    <mergeCell ref="D87:F87"/>
    <mergeCell ref="D86:F86"/>
    <mergeCell ref="D90:F90"/>
    <mergeCell ref="B81:I81"/>
    <mergeCell ref="D89:F89"/>
    <mergeCell ref="B52:J52"/>
    <mergeCell ref="G54:G56"/>
    <mergeCell ref="H54:H56"/>
    <mergeCell ref="I54:I56"/>
    <mergeCell ref="J54:J56"/>
    <mergeCell ref="D48:F48"/>
    <mergeCell ref="D54:F54"/>
    <mergeCell ref="B67:J67"/>
    <mergeCell ref="D65:F65"/>
    <mergeCell ref="B68:C68"/>
    <mergeCell ref="D68:J68"/>
    <mergeCell ref="B59:B61"/>
    <mergeCell ref="G62:G63"/>
    <mergeCell ref="D69:F69"/>
    <mergeCell ref="H62:H63"/>
    <mergeCell ref="I62:I63"/>
    <mergeCell ref="D85:F85"/>
    <mergeCell ref="B62:B63"/>
    <mergeCell ref="C59:C61"/>
    <mergeCell ref="B51:I51"/>
    <mergeCell ref="B72:J72"/>
    <mergeCell ref="B71:I71"/>
    <mergeCell ref="D50:F50"/>
    <mergeCell ref="D27:F27"/>
    <mergeCell ref="C54:C56"/>
    <mergeCell ref="D80:F80"/>
    <mergeCell ref="C84:C88"/>
    <mergeCell ref="D47:F47"/>
    <mergeCell ref="J32:J38"/>
    <mergeCell ref="H32:H38"/>
    <mergeCell ref="B29:I29"/>
    <mergeCell ref="B32:B38"/>
    <mergeCell ref="C32:C38"/>
    <mergeCell ref="D32:F32"/>
    <mergeCell ref="D28:F28"/>
    <mergeCell ref="B31:C31"/>
    <mergeCell ref="G32:G38"/>
    <mergeCell ref="D39:F39"/>
    <mergeCell ref="D40:F40"/>
    <mergeCell ref="D41:F41"/>
    <mergeCell ref="B30:J30"/>
    <mergeCell ref="J62:J63"/>
    <mergeCell ref="C62:C63"/>
    <mergeCell ref="H59:H61"/>
    <mergeCell ref="D45:F45"/>
    <mergeCell ref="D42:F42"/>
    <mergeCell ref="D53:J53"/>
    <mergeCell ref="I59:I61"/>
    <mergeCell ref="J59:J61"/>
    <mergeCell ref="G59:G61"/>
    <mergeCell ref="D49:F49"/>
    <mergeCell ref="D62:F62"/>
    <mergeCell ref="B66:I66"/>
    <mergeCell ref="D43:F43"/>
    <mergeCell ref="I32:I38"/>
    <mergeCell ref="D31:J31"/>
    <mergeCell ref="D44:F44"/>
    <mergeCell ref="D46:F46"/>
    <mergeCell ref="D57:F57"/>
    <mergeCell ref="D59:F59"/>
    <mergeCell ref="B53:C53"/>
    <mergeCell ref="C39:C42"/>
    <mergeCell ref="C43:C45"/>
    <mergeCell ref="C46:C48"/>
    <mergeCell ref="C57:C58"/>
    <mergeCell ref="C75:C78"/>
    <mergeCell ref="C79:C80"/>
    <mergeCell ref="B94:C94"/>
    <mergeCell ref="M80:Q80"/>
    <mergeCell ref="D11:F11"/>
    <mergeCell ref="C12:C13"/>
    <mergeCell ref="C14:C18"/>
    <mergeCell ref="C27:C28"/>
    <mergeCell ref="D16:F16"/>
    <mergeCell ref="D58:F58"/>
    <mergeCell ref="D23:F23"/>
    <mergeCell ref="D64:F64"/>
    <mergeCell ref="B25:J25"/>
    <mergeCell ref="B54:B56"/>
    <mergeCell ref="D15:F15"/>
    <mergeCell ref="B20:J20"/>
    <mergeCell ref="B24:I24"/>
    <mergeCell ref="B21:C21"/>
    <mergeCell ref="B26:C26"/>
    <mergeCell ref="D26:J26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82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5"/>
  <sheetViews>
    <sheetView showZeros="0" zoomScalePageLayoutView="0" workbookViewId="0" topLeftCell="E1">
      <selection activeCell="I15" sqref="I10:I15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8.8515625" style="1" customWidth="1"/>
    <col min="14" max="14" width="13.57421875" style="1" customWidth="1"/>
    <col min="15" max="15" width="8.8515625" style="1" customWidth="1"/>
    <col min="16" max="16" width="13.421875" style="1" customWidth="1"/>
    <col min="17" max="17" width="19.421875" style="1" customWidth="1"/>
    <col min="18" max="18" width="12.7109375" style="1" customWidth="1"/>
    <col min="19" max="19" width="8.8515625" style="1" customWidth="1"/>
    <col min="20" max="20" width="12.140625" style="7" customWidth="1"/>
    <col min="21" max="16384" width="8.8515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153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21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T5" s="11"/>
      <c r="U5" s="12"/>
    </row>
    <row r="6" spans="2:21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T6" s="11"/>
      <c r="U6" s="12"/>
    </row>
    <row r="7" spans="2:21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T7" s="11"/>
      <c r="U7" s="11"/>
    </row>
    <row r="8" spans="2:21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T8" s="7"/>
      <c r="U8" s="1"/>
    </row>
    <row r="9" spans="2:21" s="15" customFormat="1" ht="12.75" customHeight="1">
      <c r="B9" s="98" t="s">
        <v>11</v>
      </c>
      <c r="C9" s="99"/>
      <c r="D9" s="100" t="s">
        <v>12</v>
      </c>
      <c r="E9" s="100"/>
      <c r="F9" s="100"/>
      <c r="G9" s="100"/>
      <c r="H9" s="100"/>
      <c r="I9" s="100"/>
      <c r="J9" s="101"/>
      <c r="K9" s="14"/>
      <c r="L9" s="13"/>
      <c r="M9" s="13"/>
      <c r="N9" s="13"/>
      <c r="T9" s="7"/>
      <c r="U9" s="1"/>
    </row>
    <row r="10" spans="2:21" s="39" customFormat="1" ht="32.25" customHeight="1">
      <c r="B10" s="48">
        <v>1</v>
      </c>
      <c r="C10" s="42" t="s">
        <v>18</v>
      </c>
      <c r="D10" s="102" t="s">
        <v>25</v>
      </c>
      <c r="E10" s="102"/>
      <c r="F10" s="102"/>
      <c r="G10" s="43" t="s">
        <v>10</v>
      </c>
      <c r="H10" s="44">
        <v>18</v>
      </c>
      <c r="I10" s="86"/>
      <c r="J10" s="49">
        <f>ROUND(H10*I10,2)</f>
        <v>0</v>
      </c>
      <c r="K10" s="37"/>
      <c r="L10" s="36"/>
      <c r="T10" s="40"/>
      <c r="U10" s="38"/>
    </row>
    <row r="11" spans="2:21" s="39" customFormat="1" ht="35.25" customHeight="1">
      <c r="B11" s="48">
        <f>B10+1</f>
        <v>2</v>
      </c>
      <c r="C11" s="42" t="s">
        <v>18</v>
      </c>
      <c r="D11" s="102" t="s">
        <v>26</v>
      </c>
      <c r="E11" s="102"/>
      <c r="F11" s="102"/>
      <c r="G11" s="43" t="s">
        <v>9</v>
      </c>
      <c r="H11" s="83">
        <v>2</v>
      </c>
      <c r="I11" s="86"/>
      <c r="J11" s="49">
        <f>ROUND(H11*I11,2)</f>
        <v>0</v>
      </c>
      <c r="K11" s="37"/>
      <c r="L11" s="36"/>
      <c r="T11" s="40"/>
      <c r="U11" s="38"/>
    </row>
    <row r="12" spans="2:21" s="39" customFormat="1" ht="32.25" customHeight="1">
      <c r="B12" s="48">
        <f>B11+1</f>
        <v>3</v>
      </c>
      <c r="C12" s="50" t="s">
        <v>17</v>
      </c>
      <c r="D12" s="92" t="s">
        <v>23</v>
      </c>
      <c r="E12" s="92"/>
      <c r="F12" s="92"/>
      <c r="G12" s="45" t="s">
        <v>10</v>
      </c>
      <c r="H12" s="44">
        <v>30</v>
      </c>
      <c r="I12" s="87"/>
      <c r="J12" s="49">
        <f>ROUND(H12*I12,2)</f>
        <v>0</v>
      </c>
      <c r="K12" s="37"/>
      <c r="L12" s="36"/>
      <c r="T12" s="40"/>
      <c r="U12" s="38"/>
    </row>
    <row r="13" spans="2:21" s="39" customFormat="1" ht="40.5" customHeight="1">
      <c r="B13" s="48">
        <f>B12+1</f>
        <v>4</v>
      </c>
      <c r="C13" s="50" t="s">
        <v>17</v>
      </c>
      <c r="D13" s="92" t="s">
        <v>22</v>
      </c>
      <c r="E13" s="92"/>
      <c r="F13" s="92"/>
      <c r="G13" s="45" t="s">
        <v>19</v>
      </c>
      <c r="H13" s="83">
        <v>3</v>
      </c>
      <c r="I13" s="87"/>
      <c r="J13" s="49">
        <f>ROUND(H13*I13,2)</f>
        <v>0</v>
      </c>
      <c r="K13" s="37"/>
      <c r="L13" s="36"/>
      <c r="T13" s="40"/>
      <c r="U13" s="38"/>
    </row>
    <row r="14" spans="2:21" s="39" customFormat="1" ht="32.25" customHeight="1">
      <c r="B14" s="48">
        <v>5</v>
      </c>
      <c r="C14" s="50" t="s">
        <v>17</v>
      </c>
      <c r="D14" s="92" t="s">
        <v>20</v>
      </c>
      <c r="E14" s="92"/>
      <c r="F14" s="92"/>
      <c r="G14" s="45" t="s">
        <v>19</v>
      </c>
      <c r="H14" s="83">
        <v>3</v>
      </c>
      <c r="I14" s="87"/>
      <c r="J14" s="49">
        <f>ROUND(H14*I14,2)</f>
        <v>0</v>
      </c>
      <c r="K14" s="37"/>
      <c r="L14" s="36"/>
      <c r="T14" s="40"/>
      <c r="U14" s="38"/>
    </row>
    <row r="15" spans="2:21" s="39" customFormat="1" ht="32.25" customHeight="1">
      <c r="B15" s="48">
        <f>B14+1</f>
        <v>6</v>
      </c>
      <c r="C15" s="50" t="s">
        <v>17</v>
      </c>
      <c r="D15" s="92" t="s">
        <v>152</v>
      </c>
      <c r="E15" s="92"/>
      <c r="F15" s="92"/>
      <c r="G15" s="45" t="s">
        <v>21</v>
      </c>
      <c r="H15" s="83">
        <v>1</v>
      </c>
      <c r="I15" s="87"/>
      <c r="J15" s="49">
        <f>ROUND(H15*I15,2)</f>
        <v>0</v>
      </c>
      <c r="K15" s="37"/>
      <c r="L15" s="36"/>
      <c r="T15" s="40"/>
      <c r="U15" s="38"/>
    </row>
    <row r="16" spans="2:21" s="16" customFormat="1" ht="12.75" customHeight="1">
      <c r="B16" s="103" t="s">
        <v>13</v>
      </c>
      <c r="C16" s="104"/>
      <c r="D16" s="104"/>
      <c r="E16" s="104"/>
      <c r="F16" s="104"/>
      <c r="G16" s="104"/>
      <c r="H16" s="104"/>
      <c r="I16" s="104"/>
      <c r="J16" s="55">
        <f>SUM(J10:J15)</f>
        <v>0</v>
      </c>
      <c r="K16" s="14"/>
      <c r="L16" s="13"/>
      <c r="M16" s="15"/>
      <c r="N16" s="15"/>
      <c r="O16" s="15"/>
      <c r="P16" s="15"/>
      <c r="Q16" s="15"/>
      <c r="R16" s="15"/>
      <c r="S16" s="15"/>
      <c r="T16" s="7"/>
      <c r="U16" s="1"/>
    </row>
    <row r="17" spans="2:21" s="16" customFormat="1" ht="12.75" customHeight="1">
      <c r="B17" s="105"/>
      <c r="C17" s="106"/>
      <c r="D17" s="106"/>
      <c r="E17" s="106"/>
      <c r="F17" s="106"/>
      <c r="G17" s="106"/>
      <c r="H17" s="106"/>
      <c r="I17" s="106"/>
      <c r="J17" s="107"/>
      <c r="K17" s="14"/>
      <c r="L17" s="13"/>
      <c r="M17" s="15"/>
      <c r="N17" s="15"/>
      <c r="O17" s="15"/>
      <c r="P17" s="15"/>
      <c r="Q17" s="15"/>
      <c r="R17" s="15"/>
      <c r="S17" s="15"/>
      <c r="T17" s="7"/>
      <c r="U17" s="1"/>
    </row>
    <row r="18" spans="2:21" s="17" customFormat="1" ht="12.75" customHeight="1">
      <c r="B18" s="158" t="s">
        <v>57</v>
      </c>
      <c r="C18" s="159"/>
      <c r="D18" s="156" t="s">
        <v>56</v>
      </c>
      <c r="E18" s="156"/>
      <c r="F18" s="156"/>
      <c r="G18" s="156"/>
      <c r="H18" s="156"/>
      <c r="I18" s="156"/>
      <c r="J18" s="157"/>
      <c r="K18" s="14"/>
      <c r="L18" s="13"/>
      <c r="M18" s="13"/>
      <c r="N18" s="13"/>
      <c r="O18" s="15"/>
      <c r="P18" s="15"/>
      <c r="Q18" s="15"/>
      <c r="R18" s="15"/>
      <c r="S18" s="15"/>
      <c r="T18" s="7"/>
      <c r="U18" s="1"/>
    </row>
    <row r="19" spans="2:21" s="64" customFormat="1" ht="26.25" customHeight="1">
      <c r="B19" s="66">
        <v>7</v>
      </c>
      <c r="C19" s="42" t="s">
        <v>44</v>
      </c>
      <c r="D19" s="102" t="s">
        <v>151</v>
      </c>
      <c r="E19" s="102"/>
      <c r="F19" s="102"/>
      <c r="G19" s="43" t="s">
        <v>10</v>
      </c>
      <c r="H19" s="44">
        <v>5</v>
      </c>
      <c r="I19" s="86"/>
      <c r="J19" s="49">
        <f>ROUND(H19*I19,2)</f>
        <v>0</v>
      </c>
      <c r="K19" s="37"/>
      <c r="L19" s="36"/>
      <c r="M19" s="39"/>
      <c r="N19" s="38"/>
      <c r="O19" s="38"/>
      <c r="P19" s="38"/>
      <c r="Q19" s="38"/>
      <c r="R19" s="39"/>
      <c r="S19" s="39"/>
      <c r="T19" s="40"/>
      <c r="U19" s="38"/>
    </row>
    <row r="20" spans="2:21" s="64" customFormat="1" ht="26.25" customHeight="1">
      <c r="B20" s="66">
        <f>B19+1</f>
        <v>8</v>
      </c>
      <c r="C20" s="42" t="s">
        <v>44</v>
      </c>
      <c r="D20" s="102" t="s">
        <v>150</v>
      </c>
      <c r="E20" s="102"/>
      <c r="F20" s="102"/>
      <c r="G20" s="43" t="s">
        <v>10</v>
      </c>
      <c r="H20" s="44">
        <v>5</v>
      </c>
      <c r="I20" s="86"/>
      <c r="J20" s="49">
        <f>ROUND(H20*I20,2)</f>
        <v>0</v>
      </c>
      <c r="K20" s="37"/>
      <c r="L20" s="36"/>
      <c r="M20" s="39"/>
      <c r="N20" s="38"/>
      <c r="O20" s="38"/>
      <c r="P20" s="38"/>
      <c r="Q20" s="38"/>
      <c r="R20" s="39"/>
      <c r="S20" s="39"/>
      <c r="T20" s="40"/>
      <c r="U20" s="38"/>
    </row>
    <row r="21" spans="2:21" s="64" customFormat="1" ht="36.75" customHeight="1">
      <c r="B21" s="66">
        <f>B20+1</f>
        <v>9</v>
      </c>
      <c r="C21" s="42" t="s">
        <v>44</v>
      </c>
      <c r="D21" s="102" t="s">
        <v>149</v>
      </c>
      <c r="E21" s="102"/>
      <c r="F21" s="102"/>
      <c r="G21" s="43" t="s">
        <v>10</v>
      </c>
      <c r="H21" s="44">
        <v>5</v>
      </c>
      <c r="I21" s="86"/>
      <c r="J21" s="49">
        <f>ROUND(H21*I21,2)</f>
        <v>0</v>
      </c>
      <c r="K21" s="37"/>
      <c r="L21" s="36"/>
      <c r="M21" s="39"/>
      <c r="N21" s="38"/>
      <c r="O21" s="38"/>
      <c r="P21" s="38"/>
      <c r="Q21" s="38"/>
      <c r="R21" s="39"/>
      <c r="S21" s="39"/>
      <c r="T21" s="40"/>
      <c r="U21" s="38"/>
    </row>
    <row r="22" spans="2:21" s="17" customFormat="1" ht="15" customHeight="1">
      <c r="B22" s="103" t="s">
        <v>42</v>
      </c>
      <c r="C22" s="104"/>
      <c r="D22" s="104"/>
      <c r="E22" s="104"/>
      <c r="F22" s="104"/>
      <c r="G22" s="104"/>
      <c r="H22" s="104"/>
      <c r="I22" s="104"/>
      <c r="J22" s="55">
        <f>SUM(J19:J21)</f>
        <v>0</v>
      </c>
      <c r="K22" s="14"/>
      <c r="L22" s="13"/>
      <c r="M22" s="15"/>
      <c r="N22" s="1"/>
      <c r="O22" s="1"/>
      <c r="P22" s="1"/>
      <c r="Q22" s="1"/>
      <c r="R22" s="15"/>
      <c r="S22" s="15"/>
      <c r="T22" s="7"/>
      <c r="U22" s="1"/>
    </row>
    <row r="23" spans="2:21" s="17" customFormat="1" ht="14.25" customHeight="1">
      <c r="B23" s="149"/>
      <c r="C23" s="150"/>
      <c r="D23" s="150"/>
      <c r="E23" s="150"/>
      <c r="F23" s="150"/>
      <c r="G23" s="150"/>
      <c r="H23" s="150"/>
      <c r="I23" s="150"/>
      <c r="J23" s="151"/>
      <c r="K23" s="14"/>
      <c r="L23" s="13"/>
      <c r="M23" s="15"/>
      <c r="N23" s="1"/>
      <c r="O23" s="1"/>
      <c r="P23" s="1"/>
      <c r="Q23" s="1"/>
      <c r="R23" s="15"/>
      <c r="S23" s="15"/>
      <c r="T23" s="7"/>
      <c r="U23" s="1"/>
    </row>
    <row r="24" spans="2:21" s="17" customFormat="1" ht="12" customHeight="1">
      <c r="B24" s="109" t="s">
        <v>14</v>
      </c>
      <c r="C24" s="110"/>
      <c r="D24" s="110"/>
      <c r="E24" s="110"/>
      <c r="F24" s="110"/>
      <c r="G24" s="110"/>
      <c r="H24" s="110"/>
      <c r="I24" s="111">
        <f>J22+J16</f>
        <v>0</v>
      </c>
      <c r="J24" s="112"/>
      <c r="K24" s="14"/>
      <c r="L24" s="13"/>
      <c r="M24" s="1"/>
      <c r="N24" s="1"/>
      <c r="O24" s="1"/>
      <c r="P24" s="1"/>
      <c r="Q24" s="1"/>
      <c r="R24" s="1"/>
      <c r="S24" s="15"/>
      <c r="T24" s="7"/>
      <c r="U24" s="1"/>
    </row>
    <row r="25" spans="2:21" s="17" customFormat="1" ht="12.75" customHeight="1">
      <c r="B25" s="10"/>
      <c r="C25" s="19"/>
      <c r="D25" s="20"/>
      <c r="E25" s="21"/>
      <c r="F25" s="28"/>
      <c r="G25" s="8"/>
      <c r="H25" s="31"/>
      <c r="I25" s="22"/>
      <c r="J25" s="22"/>
      <c r="K25" s="1"/>
      <c r="L25" s="1"/>
      <c r="M25" s="1"/>
      <c r="N25" s="1"/>
      <c r="O25" s="1"/>
      <c r="P25" s="1"/>
      <c r="Q25" s="1"/>
      <c r="R25" s="1"/>
      <c r="S25" s="15"/>
      <c r="T25" s="7"/>
      <c r="U25" s="1"/>
    </row>
    <row r="26" spans="2:21" s="17" customFormat="1" ht="12.75" customHeight="1">
      <c r="B26" s="23"/>
      <c r="C26" s="19"/>
      <c r="D26" s="20"/>
      <c r="E26" s="21"/>
      <c r="F26" s="28"/>
      <c r="G26" s="8"/>
      <c r="H26" s="31"/>
      <c r="I26" s="22"/>
      <c r="J26" s="22"/>
      <c r="K26" s="1"/>
      <c r="L26" s="1"/>
      <c r="M26" s="1"/>
      <c r="N26" s="1"/>
      <c r="O26" s="1"/>
      <c r="P26" s="1"/>
      <c r="Q26" s="1"/>
      <c r="R26" s="1"/>
      <c r="S26" s="15"/>
      <c r="T26" s="7"/>
      <c r="U26" s="1"/>
    </row>
    <row r="27" spans="2:21" s="17" customFormat="1" ht="12.75">
      <c r="B27" s="24"/>
      <c r="C27" s="1"/>
      <c r="D27" s="1"/>
      <c r="E27" s="5"/>
      <c r="F27" s="29"/>
      <c r="G27" s="1"/>
      <c r="H27" s="32"/>
      <c r="I27" s="1"/>
      <c r="J27" s="41"/>
      <c r="K27" s="1"/>
      <c r="L27" s="18"/>
      <c r="M27" s="1"/>
      <c r="N27" s="1"/>
      <c r="O27" s="1"/>
      <c r="P27" s="1"/>
      <c r="Q27" s="1"/>
      <c r="R27" s="1"/>
      <c r="S27" s="15"/>
      <c r="T27" s="7"/>
      <c r="U27" s="1"/>
    </row>
    <row r="28" spans="2:21" s="17" customFormat="1" ht="12.75">
      <c r="B28" s="24"/>
      <c r="C28" s="1"/>
      <c r="D28" s="1"/>
      <c r="E28" s="5"/>
      <c r="F28" s="29"/>
      <c r="G28" s="1"/>
      <c r="H28" s="3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"/>
      <c r="U28" s="1"/>
    </row>
    <row r="29" spans="1:19" s="17" customFormat="1" ht="12.75">
      <c r="A29" s="1"/>
      <c r="B29" s="24"/>
      <c r="C29" s="1"/>
      <c r="D29" s="1"/>
      <c r="E29" s="5"/>
      <c r="F29" s="29"/>
      <c r="G29" s="1"/>
      <c r="H29" s="3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s="17" customFormat="1" ht="12.75">
      <c r="A30" s="1"/>
      <c r="B30" s="24"/>
      <c r="C30" s="1"/>
      <c r="D30" s="1"/>
      <c r="E30" s="5"/>
      <c r="F30" s="29"/>
      <c r="G30" s="1"/>
      <c r="H30" s="32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7"/>
    </row>
    <row r="31" spans="1:21" s="16" customFormat="1" ht="12.75">
      <c r="A31" s="1"/>
      <c r="B31" s="24"/>
      <c r="C31" s="1"/>
      <c r="D31" s="1"/>
      <c r="E31" s="5"/>
      <c r="F31" s="29"/>
      <c r="G31" s="1"/>
      <c r="H31" s="32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7"/>
      <c r="U31" s="1"/>
    </row>
    <row r="32" spans="1:21" s="17" customFormat="1" ht="12.75">
      <c r="A32" s="1"/>
      <c r="B32" s="24"/>
      <c r="C32" s="1"/>
      <c r="D32" s="1"/>
      <c r="E32" s="5"/>
      <c r="F32" s="29"/>
      <c r="G32" s="1"/>
      <c r="H32" s="32"/>
      <c r="I32" s="1"/>
      <c r="J32" s="1"/>
      <c r="K32" s="6"/>
      <c r="L32" s="1"/>
      <c r="M32" s="1"/>
      <c r="N32" s="1"/>
      <c r="O32" s="1"/>
      <c r="P32" s="1"/>
      <c r="Q32" s="1"/>
      <c r="R32" s="1"/>
      <c r="S32" s="1"/>
      <c r="T32" s="7"/>
      <c r="U32" s="1"/>
    </row>
    <row r="33" spans="1:20" s="8" customFormat="1" ht="12.75">
      <c r="A33" s="1"/>
      <c r="B33" s="24"/>
      <c r="C33" s="1"/>
      <c r="D33" s="1"/>
      <c r="E33" s="5"/>
      <c r="F33" s="29"/>
      <c r="G33" s="1"/>
      <c r="H33" s="32"/>
      <c r="I33" s="1"/>
      <c r="J33" s="1"/>
      <c r="K33" s="6"/>
      <c r="L33" s="1"/>
      <c r="M33" s="1"/>
      <c r="N33" s="1"/>
      <c r="O33" s="1"/>
      <c r="P33" s="1"/>
      <c r="Q33" s="1"/>
      <c r="R33" s="1"/>
      <c r="S33" s="1"/>
      <c r="T33" s="7"/>
    </row>
    <row r="34" spans="1:20" s="8" customFormat="1" ht="12.75">
      <c r="A34" s="1"/>
      <c r="B34" s="24"/>
      <c r="C34" s="1"/>
      <c r="D34" s="1"/>
      <c r="E34" s="5"/>
      <c r="F34" s="29"/>
      <c r="G34" s="1"/>
      <c r="H34" s="32"/>
      <c r="I34" s="1"/>
      <c r="J34" s="1"/>
      <c r="K34" s="6"/>
      <c r="L34" s="1"/>
      <c r="M34" s="1"/>
      <c r="N34" s="1"/>
      <c r="O34" s="1"/>
      <c r="P34" s="1"/>
      <c r="Q34" s="1"/>
      <c r="R34" s="1"/>
      <c r="S34" s="1"/>
      <c r="T34" s="7"/>
    </row>
    <row r="35" spans="1:20" s="8" customFormat="1" ht="12.75">
      <c r="A35" s="1"/>
      <c r="B35" s="24"/>
      <c r="C35" s="1"/>
      <c r="D35" s="1"/>
      <c r="E35" s="5"/>
      <c r="F35" s="29"/>
      <c r="G35" s="1"/>
      <c r="H35" s="32"/>
      <c r="I35" s="1"/>
      <c r="J35" s="1"/>
      <c r="K35" s="6"/>
      <c r="L35" s="1"/>
      <c r="M35" s="1"/>
      <c r="N35" s="1"/>
      <c r="O35" s="1"/>
      <c r="P35" s="1"/>
      <c r="Q35" s="1"/>
      <c r="R35" s="1"/>
      <c r="S35" s="1"/>
      <c r="T35" s="7"/>
    </row>
    <row r="36" spans="1:20" s="8" customFormat="1" ht="12.75">
      <c r="A36" s="1"/>
      <c r="B36" s="24"/>
      <c r="C36" s="12"/>
      <c r="D36" s="4"/>
      <c r="E36" s="5"/>
      <c r="F36" s="29"/>
      <c r="G36" s="1"/>
      <c r="H36" s="33"/>
      <c r="I36" s="1"/>
      <c r="J36" s="1"/>
      <c r="K36" s="6"/>
      <c r="L36" s="1"/>
      <c r="M36" s="1"/>
      <c r="N36" s="1"/>
      <c r="O36" s="1"/>
      <c r="P36" s="1"/>
      <c r="Q36" s="1"/>
      <c r="R36" s="1"/>
      <c r="S36" s="1"/>
      <c r="T36" s="7"/>
    </row>
    <row r="37" spans="1:20" s="8" customFormat="1" ht="12.75">
      <c r="A37" s="1"/>
      <c r="B37" s="24"/>
      <c r="C37" s="12"/>
      <c r="D37" s="4"/>
      <c r="E37" s="5"/>
      <c r="F37" s="29"/>
      <c r="G37" s="1"/>
      <c r="H37" s="33"/>
      <c r="I37" s="1"/>
      <c r="J37" s="1"/>
      <c r="K37" s="6"/>
      <c r="L37" s="1"/>
      <c r="M37" s="1"/>
      <c r="N37" s="1"/>
      <c r="O37" s="1"/>
      <c r="P37" s="1"/>
      <c r="Q37" s="1"/>
      <c r="R37" s="1"/>
      <c r="S37" s="1"/>
      <c r="T37" s="7"/>
    </row>
    <row r="38" spans="2:20" s="8" customFormat="1" ht="12.75">
      <c r="B38" s="24"/>
      <c r="C38" s="12"/>
      <c r="D38" s="4"/>
      <c r="E38" s="5"/>
      <c r="F38" s="29"/>
      <c r="G38" s="1"/>
      <c r="H38" s="33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7"/>
    </row>
    <row r="39" spans="2:11" s="8" customFormat="1" ht="12.75">
      <c r="B39" s="24"/>
      <c r="C39" s="12"/>
      <c r="D39" s="4"/>
      <c r="E39" s="5"/>
      <c r="F39" s="29"/>
      <c r="G39" s="1"/>
      <c r="H39" s="33"/>
      <c r="I39" s="1"/>
      <c r="J39" s="1"/>
      <c r="K39" s="9"/>
    </row>
    <row r="40" spans="2:11" s="8" customFormat="1" ht="12.75">
      <c r="B40" s="24"/>
      <c r="C40" s="12"/>
      <c r="D40" s="4"/>
      <c r="E40" s="5"/>
      <c r="F40" s="29"/>
      <c r="G40" s="1"/>
      <c r="H40" s="33"/>
      <c r="I40" s="1"/>
      <c r="J40" s="1"/>
      <c r="K40" s="9"/>
    </row>
    <row r="41" spans="2:11" s="8" customFormat="1" ht="12.75">
      <c r="B41" s="24"/>
      <c r="C41" s="12"/>
      <c r="D41" s="4"/>
      <c r="E41" s="5"/>
      <c r="F41" s="29"/>
      <c r="G41" s="1"/>
      <c r="H41" s="33"/>
      <c r="I41" s="1"/>
      <c r="J41" s="1"/>
      <c r="K41" s="9"/>
    </row>
    <row r="42" spans="2:11" s="8" customFormat="1" ht="12.75">
      <c r="B42" s="24"/>
      <c r="C42" s="12"/>
      <c r="D42" s="4"/>
      <c r="E42" s="5"/>
      <c r="F42" s="29"/>
      <c r="G42" s="1"/>
      <c r="H42" s="33"/>
      <c r="I42" s="1"/>
      <c r="J42" s="1"/>
      <c r="K42" s="9"/>
    </row>
    <row r="43" spans="2:11" s="8" customFormat="1" ht="12.75">
      <c r="B43" s="24"/>
      <c r="C43" s="12"/>
      <c r="D43" s="4"/>
      <c r="E43" s="5"/>
      <c r="F43" s="29"/>
      <c r="G43" s="1"/>
      <c r="H43" s="33"/>
      <c r="I43" s="1"/>
      <c r="J43" s="1"/>
      <c r="K43" s="9"/>
    </row>
    <row r="44" spans="2:11" s="8" customFormat="1" ht="12.75">
      <c r="B44" s="24"/>
      <c r="C44" s="12"/>
      <c r="D44" s="4"/>
      <c r="E44" s="5"/>
      <c r="F44" s="29"/>
      <c r="G44" s="1"/>
      <c r="H44" s="33"/>
      <c r="I44" s="1"/>
      <c r="J44" s="1"/>
      <c r="K44" s="9"/>
    </row>
    <row r="45" spans="2:11" s="8" customFormat="1" ht="12.75">
      <c r="B45" s="24"/>
      <c r="C45" s="12"/>
      <c r="D45" s="4"/>
      <c r="E45" s="5"/>
      <c r="F45" s="29"/>
      <c r="G45" s="1"/>
      <c r="H45" s="33"/>
      <c r="I45" s="1"/>
      <c r="J45" s="1"/>
      <c r="K45" s="9"/>
    </row>
    <row r="46" spans="2:11" s="8" customFormat="1" ht="12.75">
      <c r="B46" s="24"/>
      <c r="C46" s="12"/>
      <c r="D46" s="4"/>
      <c r="E46" s="5"/>
      <c r="F46" s="29"/>
      <c r="G46" s="1"/>
      <c r="H46" s="33"/>
      <c r="I46" s="1"/>
      <c r="J46" s="1"/>
      <c r="K46" s="9"/>
    </row>
    <row r="47" spans="2:19" s="8" customFormat="1" ht="12.75">
      <c r="B47" s="24"/>
      <c r="C47" s="12"/>
      <c r="D47" s="4"/>
      <c r="E47" s="5"/>
      <c r="F47" s="29"/>
      <c r="G47" s="1"/>
      <c r="H47" s="33"/>
      <c r="I47" s="1"/>
      <c r="J47" s="1"/>
      <c r="K47" s="6"/>
      <c r="L47" s="1"/>
      <c r="M47" s="1"/>
      <c r="N47" s="1"/>
      <c r="O47" s="1"/>
      <c r="P47" s="1"/>
      <c r="Q47" s="1"/>
      <c r="R47" s="1"/>
      <c r="S47" s="1"/>
    </row>
    <row r="48" spans="2:19" s="8" customFormat="1" ht="12.75">
      <c r="B48" s="24"/>
      <c r="C48" s="12"/>
      <c r="D48" s="4"/>
      <c r="E48" s="5"/>
      <c r="F48" s="29"/>
      <c r="G48" s="1"/>
      <c r="H48" s="33"/>
      <c r="I48" s="1"/>
      <c r="J48" s="1"/>
      <c r="K48" s="6"/>
      <c r="L48" s="1"/>
      <c r="M48" s="1"/>
      <c r="N48" s="1"/>
      <c r="O48" s="1"/>
      <c r="P48" s="1"/>
      <c r="Q48" s="1"/>
      <c r="R48" s="1"/>
      <c r="S48" s="1"/>
    </row>
    <row r="49" spans="2:19" s="8" customFormat="1" ht="12.75">
      <c r="B49" s="24"/>
      <c r="C49" s="12"/>
      <c r="D49" s="4"/>
      <c r="E49" s="5"/>
      <c r="F49" s="29"/>
      <c r="G49" s="1"/>
      <c r="H49" s="33"/>
      <c r="I49" s="1"/>
      <c r="J49" s="1"/>
      <c r="K49" s="6"/>
      <c r="L49" s="1"/>
      <c r="M49" s="1"/>
      <c r="N49" s="1"/>
      <c r="O49" s="1"/>
      <c r="P49" s="1"/>
      <c r="Q49" s="1"/>
      <c r="R49" s="1"/>
      <c r="S49" s="1"/>
    </row>
    <row r="50" spans="2:19" s="8" customFormat="1" ht="12.75">
      <c r="B50" s="24"/>
      <c r="C50" s="12"/>
      <c r="D50" s="4"/>
      <c r="E50" s="5"/>
      <c r="F50" s="29"/>
      <c r="G50" s="1"/>
      <c r="H50" s="33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</row>
    <row r="51" spans="2:19" s="8" customFormat="1" ht="12.75">
      <c r="B51" s="24"/>
      <c r="C51" s="12"/>
      <c r="D51" s="4"/>
      <c r="E51" s="5"/>
      <c r="F51" s="29"/>
      <c r="G51" s="1"/>
      <c r="H51" s="33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</row>
    <row r="52" spans="2:19" s="8" customFormat="1" ht="12.75">
      <c r="B52" s="24"/>
      <c r="C52" s="12"/>
      <c r="D52" s="4"/>
      <c r="E52" s="5"/>
      <c r="F52" s="29"/>
      <c r="G52" s="1"/>
      <c r="H52" s="33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</row>
    <row r="53" spans="2:19" s="8" customFormat="1" ht="12.75">
      <c r="B53" s="24"/>
      <c r="C53" s="12"/>
      <c r="D53" s="4"/>
      <c r="E53" s="5"/>
      <c r="F53" s="29"/>
      <c r="G53" s="1"/>
      <c r="H53" s="33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</row>
    <row r="54" spans="2:19" s="8" customFormat="1" ht="12.75">
      <c r="B54" s="24"/>
      <c r="C54" s="12"/>
      <c r="D54" s="4"/>
      <c r="E54" s="5"/>
      <c r="F54" s="29"/>
      <c r="G54" s="1"/>
      <c r="H54" s="33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</row>
    <row r="55" spans="2:19" s="8" customFormat="1" ht="12.75">
      <c r="B55" s="24"/>
      <c r="C55" s="12"/>
      <c r="D55" s="4"/>
      <c r="E55" s="5"/>
      <c r="F55" s="29"/>
      <c r="G55" s="1"/>
      <c r="H55" s="33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</row>
    <row r="56" spans="2:19" s="8" customFormat="1" ht="12.75">
      <c r="B56" s="24"/>
      <c r="C56" s="12"/>
      <c r="D56" s="4"/>
      <c r="E56" s="5"/>
      <c r="F56" s="29"/>
      <c r="G56" s="1"/>
      <c r="H56" s="33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</row>
    <row r="57" spans="2:19" s="8" customFormat="1" ht="12.75">
      <c r="B57" s="24"/>
      <c r="C57" s="12"/>
      <c r="D57" s="4"/>
      <c r="E57" s="5"/>
      <c r="F57" s="29"/>
      <c r="G57" s="1"/>
      <c r="H57" s="33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</row>
    <row r="58" spans="2:19" s="8" customFormat="1" ht="12.75">
      <c r="B58" s="24"/>
      <c r="C58" s="12"/>
      <c r="D58" s="4"/>
      <c r="E58" s="5"/>
      <c r="F58" s="29"/>
      <c r="G58" s="1"/>
      <c r="H58" s="33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</row>
    <row r="59" spans="2:19" s="8" customFormat="1" ht="12.75">
      <c r="B59" s="24"/>
      <c r="C59" s="12"/>
      <c r="D59" s="4"/>
      <c r="E59" s="5"/>
      <c r="F59" s="29"/>
      <c r="G59" s="1"/>
      <c r="H59" s="33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</row>
    <row r="60" spans="2:19" s="8" customFormat="1" ht="12.75">
      <c r="B60" s="24"/>
      <c r="C60" s="12"/>
      <c r="D60" s="4"/>
      <c r="E60" s="5"/>
      <c r="F60" s="29"/>
      <c r="G60" s="1"/>
      <c r="H60" s="33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</row>
    <row r="61" spans="2:19" s="8" customFormat="1" ht="12.75">
      <c r="B61" s="24"/>
      <c r="C61" s="12"/>
      <c r="D61" s="4"/>
      <c r="E61" s="5"/>
      <c r="F61" s="29"/>
      <c r="G61" s="1"/>
      <c r="H61" s="33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</row>
    <row r="62" spans="2:19" s="8" customFormat="1" ht="12.75">
      <c r="B62" s="24"/>
      <c r="C62" s="12"/>
      <c r="D62" s="4"/>
      <c r="E62" s="5"/>
      <c r="F62" s="29"/>
      <c r="G62" s="1"/>
      <c r="H62" s="33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</row>
    <row r="63" spans="2:19" s="8" customFormat="1" ht="12.75">
      <c r="B63" s="24"/>
      <c r="C63" s="12"/>
      <c r="D63" s="4"/>
      <c r="E63" s="5"/>
      <c r="F63" s="29"/>
      <c r="G63" s="1"/>
      <c r="H63" s="33"/>
      <c r="I63" s="1"/>
      <c r="J63" s="1"/>
      <c r="K63" s="6"/>
      <c r="L63" s="1"/>
      <c r="M63" s="1"/>
      <c r="N63" s="1"/>
      <c r="O63" s="1"/>
      <c r="P63" s="1"/>
      <c r="Q63" s="1"/>
      <c r="R63" s="1"/>
      <c r="S63" s="1"/>
    </row>
    <row r="64" spans="2:19" s="8" customFormat="1" ht="12.75">
      <c r="B64" s="24"/>
      <c r="C64" s="12"/>
      <c r="D64" s="4"/>
      <c r="E64" s="5"/>
      <c r="F64" s="29"/>
      <c r="G64" s="1"/>
      <c r="H64" s="33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</row>
    <row r="65" spans="2:19" s="8" customFormat="1" ht="12.75">
      <c r="B65" s="24"/>
      <c r="C65" s="12"/>
      <c r="D65" s="4"/>
      <c r="E65" s="5"/>
      <c r="F65" s="29"/>
      <c r="G65" s="1"/>
      <c r="H65" s="33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</row>
    <row r="66" spans="2:19" s="8" customFormat="1" ht="12.75">
      <c r="B66" s="24"/>
      <c r="C66" s="12"/>
      <c r="D66" s="4"/>
      <c r="E66" s="5"/>
      <c r="F66" s="29"/>
      <c r="G66" s="1"/>
      <c r="H66" s="33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</row>
    <row r="67" spans="2:19" s="8" customFormat="1" ht="12.75">
      <c r="B67" s="24"/>
      <c r="C67" s="12"/>
      <c r="D67" s="4"/>
      <c r="E67" s="5"/>
      <c r="F67" s="29"/>
      <c r="G67" s="1"/>
      <c r="H67" s="33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</row>
    <row r="68" spans="2:19" s="8" customFormat="1" ht="12.75">
      <c r="B68" s="24"/>
      <c r="C68" s="12"/>
      <c r="D68" s="4"/>
      <c r="E68" s="5"/>
      <c r="F68" s="29"/>
      <c r="G68" s="1"/>
      <c r="H68" s="33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</row>
    <row r="69" spans="2:19" s="8" customFormat="1" ht="12.75">
      <c r="B69" s="24"/>
      <c r="C69" s="12"/>
      <c r="D69" s="4"/>
      <c r="E69" s="5"/>
      <c r="F69" s="29"/>
      <c r="G69" s="1"/>
      <c r="H69" s="33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</row>
    <row r="70" spans="2:19" s="8" customFormat="1" ht="12.75">
      <c r="B70" s="24"/>
      <c r="C70" s="12"/>
      <c r="D70" s="4"/>
      <c r="E70" s="5"/>
      <c r="F70" s="29"/>
      <c r="G70" s="1"/>
      <c r="H70" s="33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</row>
    <row r="71" spans="2:19" s="8" customFormat="1" ht="12.75">
      <c r="B71" s="24"/>
      <c r="C71" s="12"/>
      <c r="D71" s="4"/>
      <c r="E71" s="5"/>
      <c r="F71" s="29"/>
      <c r="G71" s="1"/>
      <c r="H71" s="33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</row>
    <row r="72" spans="2:19" s="8" customFormat="1" ht="12.75">
      <c r="B72" s="24"/>
      <c r="C72" s="12"/>
      <c r="D72" s="4"/>
      <c r="E72" s="5"/>
      <c r="F72" s="29"/>
      <c r="G72" s="1"/>
      <c r="H72" s="33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</row>
    <row r="73" spans="2:19" s="8" customFormat="1" ht="12.75">
      <c r="B73" s="24"/>
      <c r="C73" s="12"/>
      <c r="D73" s="4"/>
      <c r="E73" s="5"/>
      <c r="F73" s="29"/>
      <c r="G73" s="1"/>
      <c r="H73" s="33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</row>
    <row r="74" spans="2:19" s="8" customFormat="1" ht="12.75">
      <c r="B74" s="24"/>
      <c r="C74" s="12"/>
      <c r="D74" s="4"/>
      <c r="E74" s="5"/>
      <c r="F74" s="29"/>
      <c r="G74" s="1"/>
      <c r="H74" s="33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</row>
    <row r="75" spans="2:19" s="8" customFormat="1" ht="12.75">
      <c r="B75" s="24"/>
      <c r="C75" s="12"/>
      <c r="D75" s="4"/>
      <c r="E75" s="5"/>
      <c r="F75" s="29"/>
      <c r="G75" s="1"/>
      <c r="H75" s="33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</row>
    <row r="76" spans="2:19" s="8" customFormat="1" ht="12.75">
      <c r="B76" s="24"/>
      <c r="C76" s="12"/>
      <c r="D76" s="4"/>
      <c r="E76" s="5"/>
      <c r="F76" s="29"/>
      <c r="G76" s="1"/>
      <c r="H76" s="33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</row>
    <row r="77" spans="2:19" s="8" customFormat="1" ht="12.75">
      <c r="B77" s="24"/>
      <c r="C77" s="12"/>
      <c r="D77" s="4"/>
      <c r="E77" s="5"/>
      <c r="F77" s="29"/>
      <c r="G77" s="1"/>
      <c r="H77" s="33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</row>
    <row r="78" spans="2:19" s="8" customFormat="1" ht="12.75">
      <c r="B78" s="24"/>
      <c r="C78" s="12"/>
      <c r="D78" s="4"/>
      <c r="E78" s="5"/>
      <c r="F78" s="29"/>
      <c r="G78" s="1"/>
      <c r="H78" s="33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</row>
    <row r="79" spans="2:19" s="8" customFormat="1" ht="12.75">
      <c r="B79" s="24"/>
      <c r="C79" s="12"/>
      <c r="D79" s="4"/>
      <c r="E79" s="5"/>
      <c r="F79" s="29"/>
      <c r="G79" s="1"/>
      <c r="H79" s="33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</row>
    <row r="80" spans="2:19" s="8" customFormat="1" ht="12.75">
      <c r="B80" s="24"/>
      <c r="C80" s="12"/>
      <c r="D80" s="4"/>
      <c r="E80" s="5"/>
      <c r="F80" s="29"/>
      <c r="G80" s="1"/>
      <c r="H80" s="33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</row>
    <row r="81" spans="2:19" s="8" customFormat="1" ht="12.75">
      <c r="B81" s="24"/>
      <c r="C81" s="12"/>
      <c r="D81" s="4"/>
      <c r="E81" s="5"/>
      <c r="F81" s="29"/>
      <c r="G81" s="1"/>
      <c r="H81" s="33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</row>
    <row r="82" spans="2:19" s="8" customFormat="1" ht="12.75">
      <c r="B82" s="24"/>
      <c r="C82" s="12"/>
      <c r="D82" s="4"/>
      <c r="E82" s="5"/>
      <c r="F82" s="29"/>
      <c r="G82" s="1"/>
      <c r="H82" s="33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</row>
    <row r="83" spans="2:19" s="8" customFormat="1" ht="12.75">
      <c r="B83" s="24"/>
      <c r="C83" s="12"/>
      <c r="D83" s="4"/>
      <c r="E83" s="5"/>
      <c r="F83" s="29"/>
      <c r="G83" s="1"/>
      <c r="H83" s="33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</row>
    <row r="84" spans="2:19" s="8" customFormat="1" ht="12.75">
      <c r="B84" s="24"/>
      <c r="C84" s="12"/>
      <c r="D84" s="4"/>
      <c r="E84" s="5"/>
      <c r="F84" s="29"/>
      <c r="G84" s="1"/>
      <c r="H84" s="33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</row>
    <row r="85" spans="2:19" s="8" customFormat="1" ht="12.75">
      <c r="B85" s="24"/>
      <c r="C85" s="12"/>
      <c r="D85" s="4"/>
      <c r="E85" s="5"/>
      <c r="F85" s="29"/>
      <c r="G85" s="1"/>
      <c r="H85" s="33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</row>
    <row r="86" spans="2:19" s="8" customFormat="1" ht="12.75">
      <c r="B86" s="24"/>
      <c r="C86" s="12"/>
      <c r="D86" s="4"/>
      <c r="E86" s="5"/>
      <c r="F86" s="29"/>
      <c r="G86" s="1"/>
      <c r="H86" s="33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</row>
    <row r="87" spans="2:19" s="8" customFormat="1" ht="12.75">
      <c r="B87" s="24"/>
      <c r="C87" s="12"/>
      <c r="D87" s="4"/>
      <c r="E87" s="5"/>
      <c r="F87" s="29"/>
      <c r="G87" s="1"/>
      <c r="H87" s="33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</row>
    <row r="88" spans="2:19" s="8" customFormat="1" ht="12.75">
      <c r="B88" s="24"/>
      <c r="C88" s="12"/>
      <c r="D88" s="4"/>
      <c r="E88" s="5"/>
      <c r="F88" s="29"/>
      <c r="G88" s="1"/>
      <c r="H88" s="33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</row>
    <row r="89" spans="2:19" s="8" customFormat="1" ht="12.75">
      <c r="B89" s="24"/>
      <c r="C89" s="12"/>
      <c r="D89" s="4"/>
      <c r="E89" s="5"/>
      <c r="F89" s="29"/>
      <c r="G89" s="1"/>
      <c r="H89" s="33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</row>
    <row r="90" spans="2:19" s="8" customFormat="1" ht="12.75">
      <c r="B90" s="24"/>
      <c r="C90" s="12"/>
      <c r="D90" s="4"/>
      <c r="E90" s="5"/>
      <c r="F90" s="29"/>
      <c r="G90" s="1"/>
      <c r="H90" s="33"/>
      <c r="I90" s="1"/>
      <c r="J90" s="1"/>
      <c r="K90" s="6"/>
      <c r="L90" s="1"/>
      <c r="M90" s="1"/>
      <c r="N90" s="1"/>
      <c r="O90" s="1"/>
      <c r="P90" s="1"/>
      <c r="Q90" s="1"/>
      <c r="R90" s="1"/>
      <c r="S90" s="1"/>
    </row>
    <row r="91" spans="2:19" s="8" customFormat="1" ht="12.75">
      <c r="B91" s="24"/>
      <c r="C91" s="12"/>
      <c r="D91" s="4"/>
      <c r="E91" s="5"/>
      <c r="F91" s="29"/>
      <c r="G91" s="1"/>
      <c r="H91" s="33"/>
      <c r="I91" s="1"/>
      <c r="J91" s="1"/>
      <c r="K91" s="6"/>
      <c r="L91" s="1"/>
      <c r="M91" s="1"/>
      <c r="N91" s="1"/>
      <c r="O91" s="1"/>
      <c r="P91" s="1"/>
      <c r="Q91" s="1"/>
      <c r="R91" s="1"/>
      <c r="S91" s="1"/>
    </row>
    <row r="92" spans="2:19" s="8" customFormat="1" ht="12.75">
      <c r="B92" s="24"/>
      <c r="C92" s="12"/>
      <c r="D92" s="4"/>
      <c r="E92" s="5"/>
      <c r="F92" s="29"/>
      <c r="G92" s="1"/>
      <c r="H92" s="33"/>
      <c r="I92" s="1"/>
      <c r="J92" s="1"/>
      <c r="K92" s="6"/>
      <c r="L92" s="1"/>
      <c r="M92" s="1"/>
      <c r="N92" s="1"/>
      <c r="O92" s="1"/>
      <c r="P92" s="1"/>
      <c r="Q92" s="1"/>
      <c r="R92" s="1"/>
      <c r="S92" s="1"/>
    </row>
    <row r="93" spans="2:19" s="8" customFormat="1" ht="12.75">
      <c r="B93" s="24"/>
      <c r="C93" s="12"/>
      <c r="D93" s="4"/>
      <c r="E93" s="5"/>
      <c r="F93" s="29"/>
      <c r="G93" s="1"/>
      <c r="H93" s="33"/>
      <c r="I93" s="1"/>
      <c r="J93" s="1"/>
      <c r="K93" s="6"/>
      <c r="L93" s="1"/>
      <c r="M93" s="1"/>
      <c r="N93" s="1"/>
      <c r="O93" s="1"/>
      <c r="P93" s="1"/>
      <c r="Q93" s="1"/>
      <c r="R93" s="1"/>
      <c r="S93" s="1"/>
    </row>
    <row r="94" spans="2:19" s="8" customFormat="1" ht="12.75">
      <c r="B94" s="24"/>
      <c r="C94" s="12"/>
      <c r="D94" s="4"/>
      <c r="E94" s="5"/>
      <c r="F94" s="29"/>
      <c r="G94" s="1"/>
      <c r="H94" s="33"/>
      <c r="I94" s="1"/>
      <c r="J94" s="1"/>
      <c r="K94" s="6"/>
      <c r="L94" s="1"/>
      <c r="M94" s="1"/>
      <c r="N94" s="1"/>
      <c r="O94" s="1"/>
      <c r="P94" s="1"/>
      <c r="Q94" s="1"/>
      <c r="R94" s="1"/>
      <c r="S94" s="1"/>
    </row>
    <row r="95" spans="2:19" s="8" customFormat="1" ht="12.75">
      <c r="B95" s="24"/>
      <c r="C95" s="12"/>
      <c r="D95" s="4"/>
      <c r="E95" s="5"/>
      <c r="F95" s="29"/>
      <c r="G95" s="1"/>
      <c r="H95" s="33"/>
      <c r="I95" s="1"/>
      <c r="J95" s="1"/>
      <c r="K95" s="6"/>
      <c r="L95" s="1"/>
      <c r="M95" s="1"/>
      <c r="N95" s="1"/>
      <c r="O95" s="1"/>
      <c r="P95" s="1"/>
      <c r="Q95" s="1"/>
      <c r="R95" s="1"/>
      <c r="S95" s="1"/>
    </row>
    <row r="96" spans="2:19" s="8" customFormat="1" ht="12.75">
      <c r="B96" s="24"/>
      <c r="C96" s="12"/>
      <c r="D96" s="4"/>
      <c r="E96" s="5"/>
      <c r="F96" s="29"/>
      <c r="G96" s="1"/>
      <c r="H96" s="33"/>
      <c r="I96" s="1"/>
      <c r="J96" s="1"/>
      <c r="K96" s="6"/>
      <c r="L96" s="1"/>
      <c r="M96" s="1"/>
      <c r="N96" s="1"/>
      <c r="O96" s="1"/>
      <c r="P96" s="1"/>
      <c r="Q96" s="1"/>
      <c r="R96" s="1"/>
      <c r="S96" s="1"/>
    </row>
    <row r="97" spans="2:19" s="8" customFormat="1" ht="12.75">
      <c r="B97" s="10"/>
      <c r="C97" s="19"/>
      <c r="D97" s="20"/>
      <c r="E97" s="21"/>
      <c r="F97" s="28"/>
      <c r="H97" s="31"/>
      <c r="I97" s="22"/>
      <c r="J97" s="22"/>
      <c r="K97" s="6"/>
      <c r="L97" s="1"/>
      <c r="M97" s="1"/>
      <c r="N97" s="1"/>
      <c r="O97" s="1"/>
      <c r="P97" s="1"/>
      <c r="Q97" s="1"/>
      <c r="R97" s="1"/>
      <c r="S97" s="1"/>
    </row>
    <row r="98" spans="2:19" s="8" customFormat="1" ht="12.75">
      <c r="B98" s="10"/>
      <c r="C98" s="19"/>
      <c r="D98" s="20"/>
      <c r="E98" s="21"/>
      <c r="F98" s="28"/>
      <c r="H98" s="31"/>
      <c r="I98" s="22"/>
      <c r="J98" s="22"/>
      <c r="K98" s="6"/>
      <c r="L98" s="1"/>
      <c r="M98" s="1"/>
      <c r="N98" s="1"/>
      <c r="O98" s="1"/>
      <c r="P98" s="1"/>
      <c r="Q98" s="1"/>
      <c r="R98" s="1"/>
      <c r="S98" s="1"/>
    </row>
    <row r="99" spans="2:19" s="8" customFormat="1" ht="12.75">
      <c r="B99" s="10"/>
      <c r="C99" s="19"/>
      <c r="D99" s="20"/>
      <c r="E99" s="21"/>
      <c r="F99" s="28"/>
      <c r="H99" s="31"/>
      <c r="I99" s="22"/>
      <c r="J99" s="22"/>
      <c r="K99" s="6"/>
      <c r="L99" s="1"/>
      <c r="M99" s="1"/>
      <c r="N99" s="1"/>
      <c r="O99" s="1"/>
      <c r="P99" s="1"/>
      <c r="Q99" s="1"/>
      <c r="R99" s="1"/>
      <c r="S99" s="1"/>
    </row>
    <row r="100" spans="2:11" s="8" customFormat="1" ht="12">
      <c r="B100" s="10"/>
      <c r="C100" s="19"/>
      <c r="D100" s="20"/>
      <c r="E100" s="21"/>
      <c r="F100" s="28"/>
      <c r="H100" s="31"/>
      <c r="I100" s="22"/>
      <c r="J100" s="22"/>
      <c r="K100" s="9"/>
    </row>
    <row r="101" spans="2:11" s="8" customFormat="1" ht="12">
      <c r="B101" s="10"/>
      <c r="C101" s="19"/>
      <c r="D101" s="20"/>
      <c r="E101" s="21"/>
      <c r="F101" s="28"/>
      <c r="H101" s="31"/>
      <c r="I101" s="22"/>
      <c r="J101" s="22"/>
      <c r="K101" s="9"/>
    </row>
    <row r="102" spans="2:11" s="8" customFormat="1" ht="12">
      <c r="B102" s="10"/>
      <c r="C102" s="19"/>
      <c r="D102" s="20"/>
      <c r="E102" s="21"/>
      <c r="F102" s="28"/>
      <c r="H102" s="31"/>
      <c r="I102" s="22"/>
      <c r="J102" s="22"/>
      <c r="K102" s="9"/>
    </row>
    <row r="103" spans="2:11" s="8" customFormat="1" ht="12">
      <c r="B103" s="10"/>
      <c r="C103" s="19"/>
      <c r="D103" s="20"/>
      <c r="E103" s="21"/>
      <c r="F103" s="28"/>
      <c r="H103" s="31"/>
      <c r="I103" s="22"/>
      <c r="J103" s="22"/>
      <c r="K103" s="9"/>
    </row>
    <row r="104" spans="2:11" s="8" customFormat="1" ht="12">
      <c r="B104" s="10"/>
      <c r="C104" s="19"/>
      <c r="D104" s="20"/>
      <c r="E104" s="21"/>
      <c r="F104" s="28"/>
      <c r="H104" s="31"/>
      <c r="I104" s="22"/>
      <c r="J104" s="22"/>
      <c r="K104" s="9"/>
    </row>
    <row r="105" spans="2:11" s="8" customFormat="1" ht="12">
      <c r="B105" s="10"/>
      <c r="C105" s="19"/>
      <c r="D105" s="20"/>
      <c r="E105" s="21"/>
      <c r="F105" s="28"/>
      <c r="H105" s="31"/>
      <c r="I105" s="22"/>
      <c r="J105" s="22"/>
      <c r="K105" s="9"/>
    </row>
    <row r="106" spans="2:11" s="8" customFormat="1" ht="12">
      <c r="B106" s="10"/>
      <c r="C106" s="19"/>
      <c r="D106" s="20"/>
      <c r="E106" s="21"/>
      <c r="F106" s="28"/>
      <c r="H106" s="31"/>
      <c r="I106" s="22"/>
      <c r="J106" s="22"/>
      <c r="K106" s="9"/>
    </row>
    <row r="107" spans="2:11" s="8" customFormat="1" ht="12">
      <c r="B107" s="10"/>
      <c r="C107" s="19"/>
      <c r="D107" s="20"/>
      <c r="E107" s="21"/>
      <c r="F107" s="28"/>
      <c r="H107" s="31"/>
      <c r="I107" s="22"/>
      <c r="J107" s="22"/>
      <c r="K107" s="9"/>
    </row>
    <row r="108" spans="2:11" s="8" customFormat="1" ht="12">
      <c r="B108" s="10"/>
      <c r="C108" s="19"/>
      <c r="D108" s="20"/>
      <c r="E108" s="21"/>
      <c r="F108" s="28"/>
      <c r="H108" s="31"/>
      <c r="I108" s="22"/>
      <c r="J108" s="22"/>
      <c r="K108" s="9"/>
    </row>
    <row r="109" spans="2:11" s="8" customFormat="1" ht="12">
      <c r="B109" s="10"/>
      <c r="C109" s="19"/>
      <c r="D109" s="20"/>
      <c r="E109" s="21"/>
      <c r="F109" s="28"/>
      <c r="H109" s="31"/>
      <c r="I109" s="22"/>
      <c r="J109" s="22"/>
      <c r="K109" s="9"/>
    </row>
    <row r="110" spans="2:11" s="8" customFormat="1" ht="12">
      <c r="B110" s="10"/>
      <c r="C110" s="19"/>
      <c r="D110" s="20"/>
      <c r="E110" s="21"/>
      <c r="F110" s="28"/>
      <c r="H110" s="31"/>
      <c r="I110" s="22"/>
      <c r="J110" s="22"/>
      <c r="K110" s="9"/>
    </row>
    <row r="111" spans="2:11" s="8" customFormat="1" ht="12">
      <c r="B111" s="10"/>
      <c r="C111" s="19"/>
      <c r="D111" s="20"/>
      <c r="E111" s="21"/>
      <c r="F111" s="28"/>
      <c r="H111" s="31"/>
      <c r="I111" s="22"/>
      <c r="J111" s="22"/>
      <c r="K111" s="9"/>
    </row>
    <row r="112" spans="2:11" s="8" customFormat="1" ht="12">
      <c r="B112" s="10"/>
      <c r="C112" s="19"/>
      <c r="D112" s="20"/>
      <c r="E112" s="21"/>
      <c r="F112" s="28"/>
      <c r="H112" s="31"/>
      <c r="I112" s="22"/>
      <c r="J112" s="22"/>
      <c r="K112" s="9"/>
    </row>
    <row r="113" spans="2:11" s="8" customFormat="1" ht="12">
      <c r="B113" s="10"/>
      <c r="C113" s="19"/>
      <c r="D113" s="20"/>
      <c r="E113" s="21"/>
      <c r="F113" s="28"/>
      <c r="H113" s="31"/>
      <c r="I113" s="22"/>
      <c r="J113" s="22"/>
      <c r="K113" s="9"/>
    </row>
    <row r="114" spans="2:11" s="8" customFormat="1" ht="12">
      <c r="B114" s="10"/>
      <c r="C114" s="19"/>
      <c r="D114" s="20"/>
      <c r="E114" s="21"/>
      <c r="F114" s="28"/>
      <c r="H114" s="31"/>
      <c r="I114" s="22"/>
      <c r="J114" s="22"/>
      <c r="K114" s="9"/>
    </row>
    <row r="115" spans="2:11" s="8" customFormat="1" ht="12">
      <c r="B115" s="10"/>
      <c r="C115" s="19"/>
      <c r="D115" s="20"/>
      <c r="E115" s="21"/>
      <c r="F115" s="28"/>
      <c r="H115" s="31"/>
      <c r="I115" s="22"/>
      <c r="J115" s="22"/>
      <c r="K115" s="9"/>
    </row>
    <row r="116" spans="2:11" s="8" customFormat="1" ht="12">
      <c r="B116" s="10"/>
      <c r="C116" s="19"/>
      <c r="D116" s="20"/>
      <c r="E116" s="21"/>
      <c r="F116" s="28"/>
      <c r="H116" s="31"/>
      <c r="I116" s="22"/>
      <c r="J116" s="22"/>
      <c r="K116" s="9"/>
    </row>
    <row r="117" spans="2:11" s="8" customFormat="1" ht="12">
      <c r="B117" s="10"/>
      <c r="C117" s="19"/>
      <c r="D117" s="20"/>
      <c r="E117" s="21"/>
      <c r="F117" s="28"/>
      <c r="H117" s="31"/>
      <c r="I117" s="22"/>
      <c r="J117" s="22"/>
      <c r="K117" s="9"/>
    </row>
    <row r="118" spans="2:11" s="8" customFormat="1" ht="12">
      <c r="B118" s="10"/>
      <c r="C118" s="19"/>
      <c r="D118" s="20"/>
      <c r="E118" s="21"/>
      <c r="F118" s="28"/>
      <c r="H118" s="31"/>
      <c r="I118" s="22"/>
      <c r="J118" s="22"/>
      <c r="K118" s="9"/>
    </row>
    <row r="119" spans="2:11" s="8" customFormat="1" ht="12">
      <c r="B119" s="10"/>
      <c r="C119" s="19"/>
      <c r="D119" s="20"/>
      <c r="E119" s="21"/>
      <c r="F119" s="28"/>
      <c r="H119" s="31"/>
      <c r="I119" s="22"/>
      <c r="J119" s="22"/>
      <c r="K119" s="9"/>
    </row>
    <row r="120" spans="2:11" s="8" customFormat="1" ht="12">
      <c r="B120" s="10"/>
      <c r="C120" s="19"/>
      <c r="D120" s="20"/>
      <c r="E120" s="21"/>
      <c r="F120" s="28"/>
      <c r="H120" s="31"/>
      <c r="I120" s="22"/>
      <c r="J120" s="22"/>
      <c r="K120" s="9"/>
    </row>
    <row r="121" spans="2:11" s="8" customFormat="1" ht="12">
      <c r="B121" s="10"/>
      <c r="C121" s="19"/>
      <c r="D121" s="20"/>
      <c r="E121" s="21"/>
      <c r="F121" s="28"/>
      <c r="H121" s="31"/>
      <c r="I121" s="22"/>
      <c r="J121" s="22"/>
      <c r="K121" s="9"/>
    </row>
    <row r="122" spans="2:11" s="8" customFormat="1" ht="12">
      <c r="B122" s="10"/>
      <c r="C122" s="19"/>
      <c r="D122" s="20"/>
      <c r="E122" s="21"/>
      <c r="F122" s="28"/>
      <c r="H122" s="31"/>
      <c r="I122" s="22"/>
      <c r="J122" s="22"/>
      <c r="K122" s="9"/>
    </row>
    <row r="123" spans="2:11" s="8" customFormat="1" ht="12">
      <c r="B123" s="10"/>
      <c r="C123" s="19"/>
      <c r="D123" s="20"/>
      <c r="E123" s="21"/>
      <c r="F123" s="28"/>
      <c r="H123" s="31"/>
      <c r="I123" s="22"/>
      <c r="J123" s="22"/>
      <c r="K123" s="9"/>
    </row>
    <row r="124" spans="2:11" s="8" customFormat="1" ht="12">
      <c r="B124" s="10"/>
      <c r="C124" s="19"/>
      <c r="D124" s="20"/>
      <c r="E124" s="21"/>
      <c r="F124" s="28"/>
      <c r="H124" s="31"/>
      <c r="I124" s="22"/>
      <c r="J124" s="22"/>
      <c r="K124" s="9"/>
    </row>
    <row r="125" spans="2:11" s="8" customFormat="1" ht="12">
      <c r="B125" s="10"/>
      <c r="C125" s="19"/>
      <c r="D125" s="20"/>
      <c r="E125" s="21"/>
      <c r="F125" s="28"/>
      <c r="H125" s="31"/>
      <c r="I125" s="22"/>
      <c r="J125" s="22"/>
      <c r="K125" s="9"/>
    </row>
    <row r="126" spans="2:11" s="8" customFormat="1" ht="12">
      <c r="B126" s="10"/>
      <c r="C126" s="19"/>
      <c r="D126" s="20"/>
      <c r="E126" s="21"/>
      <c r="F126" s="28"/>
      <c r="H126" s="31"/>
      <c r="I126" s="22"/>
      <c r="J126" s="22"/>
      <c r="K126" s="9"/>
    </row>
    <row r="127" spans="2:11" s="8" customFormat="1" ht="12">
      <c r="B127" s="10"/>
      <c r="C127" s="19"/>
      <c r="D127" s="20"/>
      <c r="E127" s="21"/>
      <c r="F127" s="28"/>
      <c r="H127" s="31"/>
      <c r="I127" s="22"/>
      <c r="J127" s="22"/>
      <c r="K127" s="9"/>
    </row>
    <row r="128" spans="2:11" s="8" customFormat="1" ht="12">
      <c r="B128" s="10"/>
      <c r="C128" s="19"/>
      <c r="D128" s="20"/>
      <c r="E128" s="21"/>
      <c r="F128" s="28"/>
      <c r="H128" s="31"/>
      <c r="I128" s="22"/>
      <c r="J128" s="22"/>
      <c r="K128" s="9"/>
    </row>
    <row r="129" spans="2:11" s="8" customFormat="1" ht="12">
      <c r="B129" s="10"/>
      <c r="C129" s="19"/>
      <c r="D129" s="20"/>
      <c r="E129" s="21"/>
      <c r="F129" s="28"/>
      <c r="H129" s="31"/>
      <c r="I129" s="22"/>
      <c r="J129" s="22"/>
      <c r="K129" s="9"/>
    </row>
    <row r="130" spans="2:11" s="8" customFormat="1" ht="12">
      <c r="B130" s="10"/>
      <c r="C130" s="19"/>
      <c r="D130" s="20"/>
      <c r="E130" s="21"/>
      <c r="F130" s="28"/>
      <c r="H130" s="31"/>
      <c r="I130" s="22"/>
      <c r="J130" s="22"/>
      <c r="K130" s="9"/>
    </row>
    <row r="131" spans="2:11" s="8" customFormat="1" ht="12">
      <c r="B131" s="10"/>
      <c r="C131" s="19"/>
      <c r="D131" s="20"/>
      <c r="E131" s="21"/>
      <c r="F131" s="28"/>
      <c r="H131" s="31"/>
      <c r="I131" s="22"/>
      <c r="J131" s="22"/>
      <c r="K131" s="9"/>
    </row>
    <row r="132" spans="2:11" s="8" customFormat="1" ht="12">
      <c r="B132" s="10"/>
      <c r="C132" s="19"/>
      <c r="D132" s="20"/>
      <c r="E132" s="21"/>
      <c r="F132" s="28"/>
      <c r="H132" s="31"/>
      <c r="I132" s="22"/>
      <c r="J132" s="22"/>
      <c r="K132" s="9"/>
    </row>
    <row r="133" spans="2:11" s="8" customFormat="1" ht="12">
      <c r="B133" s="10"/>
      <c r="C133" s="19"/>
      <c r="D133" s="20"/>
      <c r="E133" s="21"/>
      <c r="F133" s="28"/>
      <c r="H133" s="31"/>
      <c r="I133" s="22"/>
      <c r="J133" s="22"/>
      <c r="K133" s="9"/>
    </row>
    <row r="134" spans="2:11" s="8" customFormat="1" ht="12">
      <c r="B134" s="10"/>
      <c r="C134" s="19"/>
      <c r="D134" s="20"/>
      <c r="E134" s="21"/>
      <c r="F134" s="28"/>
      <c r="H134" s="31"/>
      <c r="I134" s="22"/>
      <c r="J134" s="22"/>
      <c r="K134" s="9"/>
    </row>
    <row r="135" spans="2:11" s="8" customFormat="1" ht="12">
      <c r="B135" s="10"/>
      <c r="C135" s="19"/>
      <c r="D135" s="20"/>
      <c r="E135" s="21"/>
      <c r="F135" s="28"/>
      <c r="H135" s="31"/>
      <c r="I135" s="22"/>
      <c r="J135" s="22"/>
      <c r="K135" s="9"/>
    </row>
    <row r="136" spans="2:11" s="8" customFormat="1" ht="12">
      <c r="B136" s="10"/>
      <c r="C136" s="19"/>
      <c r="D136" s="20"/>
      <c r="E136" s="21"/>
      <c r="F136" s="28"/>
      <c r="H136" s="31"/>
      <c r="I136" s="22"/>
      <c r="J136" s="22"/>
      <c r="K136" s="9"/>
    </row>
    <row r="137" spans="2:11" s="8" customFormat="1" ht="12">
      <c r="B137" s="10"/>
      <c r="C137" s="19"/>
      <c r="D137" s="20"/>
      <c r="E137" s="21"/>
      <c r="F137" s="28"/>
      <c r="H137" s="31"/>
      <c r="I137" s="22"/>
      <c r="J137" s="22"/>
      <c r="K137" s="9"/>
    </row>
    <row r="138" spans="2:11" s="8" customFormat="1" ht="12">
      <c r="B138" s="10"/>
      <c r="C138" s="19"/>
      <c r="D138" s="20"/>
      <c r="E138" s="21"/>
      <c r="F138" s="28"/>
      <c r="H138" s="31"/>
      <c r="I138" s="22"/>
      <c r="J138" s="22"/>
      <c r="K138" s="9"/>
    </row>
    <row r="139" spans="2:11" s="8" customFormat="1" ht="12">
      <c r="B139" s="10"/>
      <c r="C139" s="19"/>
      <c r="D139" s="20"/>
      <c r="E139" s="21"/>
      <c r="F139" s="28"/>
      <c r="H139" s="31"/>
      <c r="I139" s="22"/>
      <c r="J139" s="22"/>
      <c r="K139" s="9"/>
    </row>
    <row r="140" spans="2:11" s="8" customFormat="1" ht="12">
      <c r="B140" s="10"/>
      <c r="C140" s="19"/>
      <c r="D140" s="20"/>
      <c r="E140" s="21"/>
      <c r="F140" s="28"/>
      <c r="H140" s="31"/>
      <c r="I140" s="22"/>
      <c r="J140" s="22"/>
      <c r="K140" s="9"/>
    </row>
    <row r="141" spans="2:11" s="8" customFormat="1" ht="12">
      <c r="B141" s="10"/>
      <c r="C141" s="19"/>
      <c r="D141" s="20"/>
      <c r="E141" s="21"/>
      <c r="F141" s="28"/>
      <c r="H141" s="31"/>
      <c r="I141" s="22"/>
      <c r="J141" s="22"/>
      <c r="K141" s="9"/>
    </row>
    <row r="142" spans="2:11" s="8" customFormat="1" ht="12">
      <c r="B142" s="10"/>
      <c r="C142" s="19"/>
      <c r="D142" s="20"/>
      <c r="E142" s="21"/>
      <c r="F142" s="28"/>
      <c r="H142" s="31"/>
      <c r="I142" s="22"/>
      <c r="J142" s="22"/>
      <c r="K142" s="9"/>
    </row>
    <row r="143" spans="2:11" s="8" customFormat="1" ht="12">
      <c r="B143" s="10"/>
      <c r="C143" s="19"/>
      <c r="D143" s="20"/>
      <c r="E143" s="21"/>
      <c r="F143" s="28"/>
      <c r="H143" s="31"/>
      <c r="I143" s="22"/>
      <c r="J143" s="22"/>
      <c r="K143" s="9"/>
    </row>
    <row r="144" spans="2:11" s="8" customFormat="1" ht="12">
      <c r="B144" s="10"/>
      <c r="C144" s="19"/>
      <c r="D144" s="20"/>
      <c r="E144" s="21"/>
      <c r="F144" s="28"/>
      <c r="H144" s="31"/>
      <c r="I144" s="22"/>
      <c r="J144" s="22"/>
      <c r="K144" s="9"/>
    </row>
    <row r="145" spans="2:11" s="8" customFormat="1" ht="12">
      <c r="B145" s="10"/>
      <c r="C145" s="19"/>
      <c r="D145" s="20"/>
      <c r="E145" s="21"/>
      <c r="F145" s="28"/>
      <c r="H145" s="31"/>
      <c r="I145" s="22"/>
      <c r="J145" s="22"/>
      <c r="K145" s="9"/>
    </row>
    <row r="146" spans="2:11" s="8" customFormat="1" ht="12">
      <c r="B146" s="10"/>
      <c r="C146" s="19"/>
      <c r="D146" s="20"/>
      <c r="E146" s="21"/>
      <c r="F146" s="28"/>
      <c r="H146" s="31"/>
      <c r="I146" s="22"/>
      <c r="J146" s="22"/>
      <c r="K146" s="9"/>
    </row>
    <row r="147" spans="2:11" s="8" customFormat="1" ht="12">
      <c r="B147" s="10"/>
      <c r="C147" s="19"/>
      <c r="D147" s="20"/>
      <c r="E147" s="21"/>
      <c r="F147" s="28"/>
      <c r="H147" s="31"/>
      <c r="I147" s="22"/>
      <c r="J147" s="22"/>
      <c r="K147" s="9"/>
    </row>
    <row r="148" spans="2:11" s="8" customFormat="1" ht="12">
      <c r="B148" s="10"/>
      <c r="C148" s="19"/>
      <c r="D148" s="20"/>
      <c r="E148" s="21"/>
      <c r="F148" s="28"/>
      <c r="H148" s="31"/>
      <c r="I148" s="22"/>
      <c r="J148" s="22"/>
      <c r="K148" s="9"/>
    </row>
    <row r="149" spans="2:11" s="8" customFormat="1" ht="12">
      <c r="B149" s="10"/>
      <c r="C149" s="19"/>
      <c r="D149" s="20"/>
      <c r="E149" s="21"/>
      <c r="F149" s="28"/>
      <c r="H149" s="31"/>
      <c r="I149" s="22"/>
      <c r="J149" s="22"/>
      <c r="K149" s="9"/>
    </row>
    <row r="150" spans="2:11" s="8" customFormat="1" ht="12">
      <c r="B150" s="10"/>
      <c r="C150" s="19"/>
      <c r="D150" s="20"/>
      <c r="E150" s="21"/>
      <c r="F150" s="28"/>
      <c r="H150" s="31"/>
      <c r="I150" s="22"/>
      <c r="J150" s="22"/>
      <c r="K150" s="9"/>
    </row>
    <row r="151" spans="2:11" s="8" customFormat="1" ht="12">
      <c r="B151" s="10"/>
      <c r="C151" s="19"/>
      <c r="D151" s="20"/>
      <c r="E151" s="21"/>
      <c r="F151" s="28"/>
      <c r="H151" s="31"/>
      <c r="I151" s="22"/>
      <c r="J151" s="22"/>
      <c r="K151" s="9"/>
    </row>
    <row r="152" spans="2:11" s="8" customFormat="1" ht="12">
      <c r="B152" s="10"/>
      <c r="C152" s="19"/>
      <c r="D152" s="20"/>
      <c r="E152" s="21"/>
      <c r="F152" s="28"/>
      <c r="H152" s="31"/>
      <c r="I152" s="22"/>
      <c r="J152" s="22"/>
      <c r="K152" s="9"/>
    </row>
    <row r="153" spans="2:11" s="8" customFormat="1" ht="12.75">
      <c r="B153" s="2"/>
      <c r="C153" s="3"/>
      <c r="D153" s="4"/>
      <c r="E153" s="5"/>
      <c r="F153" s="29"/>
      <c r="G153" s="1"/>
      <c r="H153" s="34"/>
      <c r="I153" s="1"/>
      <c r="J153" s="1"/>
      <c r="K153" s="9"/>
    </row>
    <row r="154" spans="2:11" s="8" customFormat="1" ht="12.75">
      <c r="B154" s="2"/>
      <c r="C154" s="3"/>
      <c r="D154" s="4"/>
      <c r="E154" s="5"/>
      <c r="F154" s="29"/>
      <c r="G154" s="1"/>
      <c r="H154" s="34"/>
      <c r="I154" s="1"/>
      <c r="J154" s="1"/>
      <c r="K154" s="9"/>
    </row>
    <row r="155" spans="1:11" s="8" customFormat="1" ht="12.75">
      <c r="A155" s="1"/>
      <c r="B155" s="2"/>
      <c r="C155" s="3"/>
      <c r="D155" s="4"/>
      <c r="E155" s="5"/>
      <c r="F155" s="29"/>
      <c r="G155" s="1"/>
      <c r="H155" s="34"/>
      <c r="I155" s="1"/>
      <c r="J155" s="1"/>
      <c r="K155" s="9"/>
    </row>
  </sheetData>
  <sheetProtection password="D2C4" sheet="1" objects="1" scenarios="1" selectLockedCells="1"/>
  <mergeCells count="31">
    <mergeCell ref="C5:C6"/>
    <mergeCell ref="G5:H5"/>
    <mergeCell ref="D7:F7"/>
    <mergeCell ref="B8:J8"/>
    <mergeCell ref="B1:J1"/>
    <mergeCell ref="B2:J2"/>
    <mergeCell ref="B3:J3"/>
    <mergeCell ref="B4:J4"/>
    <mergeCell ref="B5:B6"/>
    <mergeCell ref="D5:F6"/>
    <mergeCell ref="J5:J6"/>
    <mergeCell ref="I5:I6"/>
    <mergeCell ref="B9:C9"/>
    <mergeCell ref="D11:F11"/>
    <mergeCell ref="D9:J9"/>
    <mergeCell ref="B16:I16"/>
    <mergeCell ref="B17:J17"/>
    <mergeCell ref="D12:F12"/>
    <mergeCell ref="D10:F10"/>
    <mergeCell ref="D13:F13"/>
    <mergeCell ref="D15:F15"/>
    <mergeCell ref="D14:F14"/>
    <mergeCell ref="B23:J23"/>
    <mergeCell ref="D21:F21"/>
    <mergeCell ref="B24:H24"/>
    <mergeCell ref="I24:J24"/>
    <mergeCell ref="B18:C18"/>
    <mergeCell ref="B22:I22"/>
    <mergeCell ref="D19:F19"/>
    <mergeCell ref="D20:F20"/>
    <mergeCell ref="D18:J18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7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6"/>
  <sheetViews>
    <sheetView showZeros="0" zoomScalePageLayoutView="0" workbookViewId="0" topLeftCell="F1">
      <selection activeCell="I10" sqref="I10:I18"/>
    </sheetView>
  </sheetViews>
  <sheetFormatPr defaultColWidth="9.140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19.421875" style="1" customWidth="1"/>
    <col min="14" max="14" width="12.7109375" style="1" customWidth="1"/>
    <col min="15" max="15" width="8.8515625" style="1" customWidth="1"/>
    <col min="16" max="16" width="12.140625" style="7" customWidth="1"/>
    <col min="17" max="16384" width="9.140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158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17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P5" s="11"/>
      <c r="Q5" s="12"/>
    </row>
    <row r="6" spans="2:17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P6" s="11"/>
      <c r="Q6" s="12"/>
    </row>
    <row r="7" spans="2:17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P7" s="11"/>
      <c r="Q7" s="11"/>
    </row>
    <row r="8" spans="2:17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P8" s="7"/>
      <c r="Q8" s="1"/>
    </row>
    <row r="9" spans="2:17" s="8" customFormat="1" ht="12.75">
      <c r="B9" s="98" t="s">
        <v>147</v>
      </c>
      <c r="C9" s="99"/>
      <c r="D9" s="100" t="s">
        <v>146</v>
      </c>
      <c r="E9" s="100"/>
      <c r="F9" s="100"/>
      <c r="G9" s="100"/>
      <c r="H9" s="100"/>
      <c r="I9" s="100"/>
      <c r="J9" s="101"/>
      <c r="K9" s="14"/>
      <c r="L9" s="13"/>
      <c r="M9" s="15"/>
      <c r="N9" s="15"/>
      <c r="O9" s="15"/>
      <c r="P9" s="7"/>
      <c r="Q9" s="1"/>
    </row>
    <row r="10" spans="2:17" s="8" customFormat="1" ht="12.75" customHeight="1">
      <c r="B10" s="48">
        <v>1</v>
      </c>
      <c r="C10" s="61" t="s">
        <v>145</v>
      </c>
      <c r="D10" s="133" t="s">
        <v>144</v>
      </c>
      <c r="E10" s="133"/>
      <c r="F10" s="133"/>
      <c r="G10" s="60" t="s">
        <v>143</v>
      </c>
      <c r="H10" s="44">
        <v>0.325</v>
      </c>
      <c r="I10" s="86"/>
      <c r="J10" s="49">
        <f>ROUND(H10*I10,2)</f>
        <v>0</v>
      </c>
      <c r="K10" s="14"/>
      <c r="L10" s="13"/>
      <c r="M10" s="15"/>
      <c r="N10" s="15"/>
      <c r="O10" s="15"/>
      <c r="P10" s="7"/>
      <c r="Q10" s="1"/>
    </row>
    <row r="11" spans="2:17" s="8" customFormat="1" ht="25.5" customHeight="1">
      <c r="B11" s="48">
        <v>2</v>
      </c>
      <c r="C11" s="61" t="s">
        <v>142</v>
      </c>
      <c r="D11" s="131" t="s">
        <v>141</v>
      </c>
      <c r="E11" s="131"/>
      <c r="F11" s="131"/>
      <c r="G11" s="60" t="s">
        <v>140</v>
      </c>
      <c r="H11" s="83">
        <v>130</v>
      </c>
      <c r="I11" s="86"/>
      <c r="J11" s="49">
        <f aca="true" t="shared" si="0" ref="J11:J18">ROUND(H11*I11,2)</f>
        <v>0</v>
      </c>
      <c r="K11" s="14"/>
      <c r="L11" s="13"/>
      <c r="M11" s="15"/>
      <c r="N11" s="15"/>
      <c r="O11" s="15"/>
      <c r="P11" s="7"/>
      <c r="Q11" s="1"/>
    </row>
    <row r="12" spans="2:17" s="8" customFormat="1" ht="26.25" customHeight="1">
      <c r="B12" s="48">
        <v>3</v>
      </c>
      <c r="C12" s="127" t="s">
        <v>139</v>
      </c>
      <c r="D12" s="133" t="s">
        <v>138</v>
      </c>
      <c r="E12" s="133"/>
      <c r="F12" s="133"/>
      <c r="G12" s="60" t="s">
        <v>53</v>
      </c>
      <c r="H12" s="44">
        <v>172</v>
      </c>
      <c r="I12" s="91"/>
      <c r="J12" s="49">
        <f t="shared" si="0"/>
        <v>0</v>
      </c>
      <c r="K12" s="14"/>
      <c r="L12" s="13"/>
      <c r="M12" s="15"/>
      <c r="N12" s="15"/>
      <c r="O12" s="15"/>
      <c r="P12" s="1"/>
      <c r="Q12" s="1"/>
    </row>
    <row r="13" spans="2:17" s="8" customFormat="1" ht="12.75" customHeight="1">
      <c r="B13" s="48">
        <v>4</v>
      </c>
      <c r="C13" s="127"/>
      <c r="D13" s="133" t="s">
        <v>137</v>
      </c>
      <c r="E13" s="133"/>
      <c r="F13" s="133"/>
      <c r="G13" s="60" t="s">
        <v>53</v>
      </c>
      <c r="H13" s="44">
        <v>212</v>
      </c>
      <c r="I13" s="86"/>
      <c r="J13" s="49">
        <f t="shared" si="0"/>
        <v>0</v>
      </c>
      <c r="K13" s="14"/>
      <c r="L13" s="13"/>
      <c r="M13" s="15"/>
      <c r="N13" s="15"/>
      <c r="O13" s="15"/>
      <c r="P13" s="1"/>
      <c r="Q13" s="1"/>
    </row>
    <row r="14" spans="2:17" s="8" customFormat="1" ht="12.75" customHeight="1">
      <c r="B14" s="48">
        <v>5</v>
      </c>
      <c r="C14" s="127" t="s">
        <v>136</v>
      </c>
      <c r="D14" s="132" t="s">
        <v>157</v>
      </c>
      <c r="E14" s="132"/>
      <c r="F14" s="132"/>
      <c r="G14" s="60" t="s">
        <v>10</v>
      </c>
      <c r="H14" s="44">
        <v>341</v>
      </c>
      <c r="I14" s="86"/>
      <c r="J14" s="49">
        <f t="shared" si="0"/>
        <v>0</v>
      </c>
      <c r="K14" s="14"/>
      <c r="L14" s="13"/>
      <c r="M14" s="15"/>
      <c r="N14" s="15"/>
      <c r="O14" s="15"/>
      <c r="P14" s="1"/>
      <c r="Q14" s="1"/>
    </row>
    <row r="15" spans="2:17" s="8" customFormat="1" ht="26.25" customHeight="1">
      <c r="B15" s="48">
        <v>6</v>
      </c>
      <c r="C15" s="127"/>
      <c r="D15" s="133" t="s">
        <v>156</v>
      </c>
      <c r="E15" s="133"/>
      <c r="F15" s="133"/>
      <c r="G15" s="60" t="s">
        <v>53</v>
      </c>
      <c r="H15" s="44">
        <v>72</v>
      </c>
      <c r="I15" s="86"/>
      <c r="J15" s="49">
        <f t="shared" si="0"/>
        <v>0</v>
      </c>
      <c r="K15" s="14"/>
      <c r="L15" s="13"/>
      <c r="M15" s="15"/>
      <c r="N15" s="15"/>
      <c r="O15" s="15"/>
      <c r="P15" s="1"/>
      <c r="Q15" s="1"/>
    </row>
    <row r="16" spans="2:17" s="8" customFormat="1" ht="26.25" customHeight="1">
      <c r="B16" s="48">
        <f>B15+1</f>
        <v>7</v>
      </c>
      <c r="C16" s="127"/>
      <c r="D16" s="132" t="s">
        <v>155</v>
      </c>
      <c r="E16" s="132"/>
      <c r="F16" s="132"/>
      <c r="G16" s="60" t="s">
        <v>53</v>
      </c>
      <c r="H16" s="44">
        <v>14</v>
      </c>
      <c r="I16" s="86"/>
      <c r="J16" s="49">
        <f t="shared" si="0"/>
        <v>0</v>
      </c>
      <c r="K16" s="14"/>
      <c r="L16" s="13"/>
      <c r="M16" s="15"/>
      <c r="N16" s="15"/>
      <c r="O16" s="15"/>
      <c r="P16" s="1"/>
      <c r="Q16" s="1"/>
    </row>
    <row r="17" spans="2:17" s="8" customFormat="1" ht="26.25" customHeight="1">
      <c r="B17" s="48">
        <f>B16+1</f>
        <v>8</v>
      </c>
      <c r="C17" s="127"/>
      <c r="D17" s="133" t="s">
        <v>184</v>
      </c>
      <c r="E17" s="133"/>
      <c r="F17" s="133"/>
      <c r="G17" s="60" t="s">
        <v>9</v>
      </c>
      <c r="H17" s="44">
        <v>1</v>
      </c>
      <c r="I17" s="86"/>
      <c r="J17" s="49">
        <f t="shared" si="0"/>
        <v>0</v>
      </c>
      <c r="K17" s="14"/>
      <c r="L17" s="13"/>
      <c r="M17" s="15"/>
      <c r="N17" s="15"/>
      <c r="O17" s="15"/>
      <c r="P17" s="1"/>
      <c r="Q17" s="1"/>
    </row>
    <row r="18" spans="2:17" s="8" customFormat="1" ht="26.25" customHeight="1">
      <c r="B18" s="48">
        <f>B17+1</f>
        <v>9</v>
      </c>
      <c r="C18" s="127"/>
      <c r="D18" s="133" t="s">
        <v>185</v>
      </c>
      <c r="E18" s="133"/>
      <c r="F18" s="133"/>
      <c r="G18" s="60" t="s">
        <v>9</v>
      </c>
      <c r="H18" s="44">
        <v>1</v>
      </c>
      <c r="I18" s="86"/>
      <c r="J18" s="49">
        <f t="shared" si="0"/>
        <v>0</v>
      </c>
      <c r="K18" s="14"/>
      <c r="L18" s="13"/>
      <c r="M18" s="15"/>
      <c r="N18" s="15"/>
      <c r="O18" s="15"/>
      <c r="P18" s="1"/>
      <c r="Q18" s="1"/>
    </row>
    <row r="19" spans="2:17" s="8" customFormat="1" ht="12.75" customHeight="1">
      <c r="B19" s="103" t="s">
        <v>132</v>
      </c>
      <c r="C19" s="104"/>
      <c r="D19" s="104"/>
      <c r="E19" s="104"/>
      <c r="F19" s="104"/>
      <c r="G19" s="104"/>
      <c r="H19" s="104"/>
      <c r="I19" s="104"/>
      <c r="J19" s="55">
        <f>SUM(J10:J18)</f>
        <v>0</v>
      </c>
      <c r="K19" s="14"/>
      <c r="L19" s="13"/>
      <c r="M19" s="15"/>
      <c r="N19" s="15"/>
      <c r="O19" s="15"/>
      <c r="P19" s="1"/>
      <c r="Q19" s="1"/>
    </row>
    <row r="20" spans="2:17" s="8" customFormat="1" ht="15.75" customHeight="1">
      <c r="B20" s="105"/>
      <c r="C20" s="106"/>
      <c r="D20" s="106"/>
      <c r="E20" s="106"/>
      <c r="F20" s="106"/>
      <c r="G20" s="106"/>
      <c r="H20" s="106"/>
      <c r="I20" s="106"/>
      <c r="J20" s="107"/>
      <c r="K20" s="14"/>
      <c r="L20" s="13"/>
      <c r="M20" s="15"/>
      <c r="N20" s="15"/>
      <c r="O20" s="15"/>
      <c r="P20" s="1"/>
      <c r="Q20" s="1"/>
    </row>
    <row r="21" spans="2:17" s="15" customFormat="1" ht="12.75" customHeight="1">
      <c r="B21" s="98" t="s">
        <v>131</v>
      </c>
      <c r="C21" s="99"/>
      <c r="D21" s="100" t="s">
        <v>130</v>
      </c>
      <c r="E21" s="100"/>
      <c r="F21" s="100"/>
      <c r="G21" s="100"/>
      <c r="H21" s="100"/>
      <c r="I21" s="100"/>
      <c r="J21" s="101"/>
      <c r="K21" s="14"/>
      <c r="L21" s="13"/>
      <c r="P21" s="7"/>
      <c r="Q21" s="1"/>
    </row>
    <row r="22" spans="2:17" s="15" customFormat="1" ht="25.5" customHeight="1">
      <c r="B22" s="48">
        <f>B18+1</f>
        <v>10</v>
      </c>
      <c r="C22" s="42" t="s">
        <v>129</v>
      </c>
      <c r="D22" s="102" t="s">
        <v>128</v>
      </c>
      <c r="E22" s="102"/>
      <c r="F22" s="102"/>
      <c r="G22" s="60" t="s">
        <v>53</v>
      </c>
      <c r="H22" s="44">
        <v>93</v>
      </c>
      <c r="I22" s="86"/>
      <c r="J22" s="49">
        <f>ROUND(H22*I22,2)</f>
        <v>0</v>
      </c>
      <c r="K22" s="14"/>
      <c r="L22" s="13"/>
      <c r="P22" s="7"/>
      <c r="Q22" s="1"/>
    </row>
    <row r="23" spans="2:17" s="15" customFormat="1" ht="25.5" customHeight="1">
      <c r="B23" s="48">
        <f>B22+1</f>
        <v>11</v>
      </c>
      <c r="C23" s="61" t="s">
        <v>127</v>
      </c>
      <c r="D23" s="132" t="s">
        <v>126</v>
      </c>
      <c r="E23" s="132"/>
      <c r="F23" s="132"/>
      <c r="G23" s="60" t="s">
        <v>53</v>
      </c>
      <c r="H23" s="44">
        <v>765</v>
      </c>
      <c r="I23" s="86"/>
      <c r="J23" s="49">
        <f>ROUND(H23*I23,2)</f>
        <v>0</v>
      </c>
      <c r="K23" s="14"/>
      <c r="L23" s="13"/>
      <c r="P23" s="7"/>
      <c r="Q23" s="1"/>
    </row>
    <row r="24" spans="2:17" s="15" customFormat="1" ht="12.75" customHeight="1">
      <c r="B24" s="103" t="s">
        <v>125</v>
      </c>
      <c r="C24" s="104"/>
      <c r="D24" s="104"/>
      <c r="E24" s="104"/>
      <c r="F24" s="104"/>
      <c r="G24" s="104"/>
      <c r="H24" s="104"/>
      <c r="I24" s="104"/>
      <c r="J24" s="55">
        <f>SUM(J22:J23)</f>
        <v>0</v>
      </c>
      <c r="K24" s="14"/>
      <c r="L24" s="13"/>
      <c r="P24" s="7"/>
      <c r="Q24" s="1"/>
    </row>
    <row r="25" spans="2:17" s="15" customFormat="1" ht="12.75" customHeight="1">
      <c r="B25" s="105"/>
      <c r="C25" s="106"/>
      <c r="D25" s="106"/>
      <c r="E25" s="106"/>
      <c r="F25" s="106"/>
      <c r="G25" s="106"/>
      <c r="H25" s="106"/>
      <c r="I25" s="106"/>
      <c r="J25" s="107"/>
      <c r="K25" s="14"/>
      <c r="L25" s="13"/>
      <c r="P25" s="7"/>
      <c r="Q25" s="1"/>
    </row>
    <row r="26" spans="2:17" s="15" customFormat="1" ht="12.75" customHeight="1">
      <c r="B26" s="98" t="s">
        <v>11</v>
      </c>
      <c r="C26" s="99"/>
      <c r="D26" s="100" t="s">
        <v>12</v>
      </c>
      <c r="E26" s="100"/>
      <c r="F26" s="100"/>
      <c r="G26" s="100"/>
      <c r="H26" s="100"/>
      <c r="I26" s="100"/>
      <c r="J26" s="101"/>
      <c r="K26" s="14"/>
      <c r="L26" s="13"/>
      <c r="P26" s="7"/>
      <c r="Q26" s="1"/>
    </row>
    <row r="27" spans="2:17" s="17" customFormat="1" ht="12.75" customHeight="1">
      <c r="B27" s="48">
        <f>B23+1</f>
        <v>12</v>
      </c>
      <c r="C27" s="127" t="s">
        <v>124</v>
      </c>
      <c r="D27" s="133" t="s">
        <v>123</v>
      </c>
      <c r="E27" s="133"/>
      <c r="F27" s="133"/>
      <c r="G27" s="60" t="s">
        <v>9</v>
      </c>
      <c r="H27" s="44">
        <v>2</v>
      </c>
      <c r="I27" s="86"/>
      <c r="J27" s="49">
        <f>ROUND(H27*I27,2)</f>
        <v>0</v>
      </c>
      <c r="K27" s="58"/>
      <c r="L27" s="13"/>
      <c r="P27" s="57"/>
      <c r="Q27" s="56"/>
    </row>
    <row r="28" spans="2:17" s="17" customFormat="1" ht="12.75" customHeight="1">
      <c r="B28" s="48">
        <f>B27+1</f>
        <v>13</v>
      </c>
      <c r="C28" s="127"/>
      <c r="D28" s="132" t="s">
        <v>122</v>
      </c>
      <c r="E28" s="132"/>
      <c r="F28" s="132"/>
      <c r="G28" s="60" t="s">
        <v>9</v>
      </c>
      <c r="H28" s="44">
        <v>1</v>
      </c>
      <c r="I28" s="86"/>
      <c r="J28" s="49">
        <f>ROUND(H28*I28,2)</f>
        <v>0</v>
      </c>
      <c r="K28" s="58"/>
      <c r="L28" s="13"/>
      <c r="P28" s="57"/>
      <c r="Q28" s="56"/>
    </row>
    <row r="29" spans="2:17" s="16" customFormat="1" ht="12.75" customHeight="1">
      <c r="B29" s="103" t="s">
        <v>13</v>
      </c>
      <c r="C29" s="104"/>
      <c r="D29" s="104"/>
      <c r="E29" s="104"/>
      <c r="F29" s="104"/>
      <c r="G29" s="104"/>
      <c r="H29" s="104"/>
      <c r="I29" s="104"/>
      <c r="J29" s="55">
        <f>SUM(J27:J28)</f>
        <v>0</v>
      </c>
      <c r="K29" s="14"/>
      <c r="L29" s="13"/>
      <c r="M29" s="15"/>
      <c r="N29" s="15"/>
      <c r="O29" s="15"/>
      <c r="P29" s="7"/>
      <c r="Q29" s="1"/>
    </row>
    <row r="30" spans="2:17" s="16" customFormat="1" ht="12.75" customHeight="1">
      <c r="B30" s="105"/>
      <c r="C30" s="106"/>
      <c r="D30" s="106"/>
      <c r="E30" s="106"/>
      <c r="F30" s="106"/>
      <c r="G30" s="106"/>
      <c r="H30" s="106"/>
      <c r="I30" s="106"/>
      <c r="J30" s="107"/>
      <c r="K30" s="14"/>
      <c r="L30" s="13"/>
      <c r="M30" s="15"/>
      <c r="N30" s="15"/>
      <c r="O30" s="15"/>
      <c r="P30" s="7"/>
      <c r="Q30" s="1"/>
    </row>
    <row r="31" spans="2:17" s="16" customFormat="1" ht="12.75" customHeight="1">
      <c r="B31" s="98" t="s">
        <v>121</v>
      </c>
      <c r="C31" s="99"/>
      <c r="D31" s="100" t="s">
        <v>120</v>
      </c>
      <c r="E31" s="100"/>
      <c r="F31" s="100"/>
      <c r="G31" s="100"/>
      <c r="H31" s="100"/>
      <c r="I31" s="100"/>
      <c r="J31" s="101"/>
      <c r="K31" s="14"/>
      <c r="L31" s="13"/>
      <c r="M31" s="15"/>
      <c r="N31" s="15"/>
      <c r="O31" s="15"/>
      <c r="P31" s="7"/>
      <c r="Q31" s="1"/>
    </row>
    <row r="32" spans="2:17" s="16" customFormat="1" ht="25.5" customHeight="1">
      <c r="B32" s="105">
        <v>14</v>
      </c>
      <c r="C32" s="127" t="s">
        <v>119</v>
      </c>
      <c r="D32" s="133" t="s">
        <v>118</v>
      </c>
      <c r="E32" s="133"/>
      <c r="F32" s="133"/>
      <c r="G32" s="138" t="s">
        <v>34</v>
      </c>
      <c r="H32" s="143">
        <f>SUM(F33:F37)</f>
        <v>1344</v>
      </c>
      <c r="I32" s="134"/>
      <c r="J32" s="142">
        <f>ROUND(H32*I32,2)</f>
        <v>0</v>
      </c>
      <c r="K32" s="14"/>
      <c r="L32" s="13"/>
      <c r="M32" s="15"/>
      <c r="N32" s="15"/>
      <c r="O32" s="15"/>
      <c r="P32" s="7"/>
      <c r="Q32" s="1"/>
    </row>
    <row r="33" spans="2:17" s="17" customFormat="1" ht="12.75">
      <c r="B33" s="105"/>
      <c r="C33" s="127"/>
      <c r="D33" s="82" t="s">
        <v>117</v>
      </c>
      <c r="E33" s="75" t="s">
        <v>34</v>
      </c>
      <c r="F33" s="74">
        <v>325</v>
      </c>
      <c r="G33" s="138"/>
      <c r="H33" s="143"/>
      <c r="I33" s="134"/>
      <c r="J33" s="142"/>
      <c r="K33" s="14"/>
      <c r="L33" s="13"/>
      <c r="M33" s="15"/>
      <c r="N33" s="15"/>
      <c r="O33" s="15"/>
      <c r="P33" s="7"/>
      <c r="Q33" s="1"/>
    </row>
    <row r="34" spans="2:17" s="17" customFormat="1" ht="12.75">
      <c r="B34" s="105"/>
      <c r="C34" s="127"/>
      <c r="D34" s="82" t="s">
        <v>116</v>
      </c>
      <c r="E34" s="75" t="s">
        <v>34</v>
      </c>
      <c r="F34" s="74">
        <v>72</v>
      </c>
      <c r="G34" s="138"/>
      <c r="H34" s="143"/>
      <c r="I34" s="134"/>
      <c r="J34" s="142"/>
      <c r="K34" s="14"/>
      <c r="L34" s="13"/>
      <c r="M34" s="15"/>
      <c r="N34" s="15"/>
      <c r="O34" s="15"/>
      <c r="P34" s="7"/>
      <c r="Q34" s="1"/>
    </row>
    <row r="35" spans="2:17" s="17" customFormat="1" ht="12.75" customHeight="1">
      <c r="B35" s="105"/>
      <c r="C35" s="127"/>
      <c r="D35" s="82" t="s">
        <v>114</v>
      </c>
      <c r="E35" s="75" t="s">
        <v>34</v>
      </c>
      <c r="F35" s="74">
        <v>810</v>
      </c>
      <c r="G35" s="138"/>
      <c r="H35" s="143"/>
      <c r="I35" s="134"/>
      <c r="J35" s="142"/>
      <c r="K35" s="14"/>
      <c r="L35" s="13"/>
      <c r="M35" s="15"/>
      <c r="N35" s="15"/>
      <c r="O35" s="15"/>
      <c r="P35" s="7"/>
      <c r="Q35" s="1"/>
    </row>
    <row r="36" spans="2:17" s="17" customFormat="1" ht="12.75">
      <c r="B36" s="105"/>
      <c r="C36" s="127"/>
      <c r="D36" s="82" t="s">
        <v>113</v>
      </c>
      <c r="E36" s="75" t="s">
        <v>34</v>
      </c>
      <c r="F36" s="74">
        <v>33</v>
      </c>
      <c r="G36" s="138"/>
      <c r="H36" s="143"/>
      <c r="I36" s="134"/>
      <c r="J36" s="142"/>
      <c r="K36" s="14"/>
      <c r="L36" s="13"/>
      <c r="M36" s="15"/>
      <c r="N36" s="15"/>
      <c r="O36" s="15"/>
      <c r="P36" s="7"/>
      <c r="Q36" s="1"/>
    </row>
    <row r="37" spans="2:17" s="17" customFormat="1" ht="12.75">
      <c r="B37" s="105"/>
      <c r="C37" s="127"/>
      <c r="D37" s="82" t="s">
        <v>112</v>
      </c>
      <c r="E37" s="75" t="s">
        <v>34</v>
      </c>
      <c r="F37" s="74">
        <v>104</v>
      </c>
      <c r="G37" s="138"/>
      <c r="H37" s="143"/>
      <c r="I37" s="134"/>
      <c r="J37" s="142"/>
      <c r="K37" s="14"/>
      <c r="L37" s="13"/>
      <c r="M37" s="15"/>
      <c r="N37" s="15"/>
      <c r="O37" s="15"/>
      <c r="P37" s="7"/>
      <c r="Q37" s="1"/>
    </row>
    <row r="38" spans="2:17" s="17" customFormat="1" ht="12.75">
      <c r="B38" s="48">
        <f>B32+1</f>
        <v>15</v>
      </c>
      <c r="C38" s="127" t="s">
        <v>111</v>
      </c>
      <c r="D38" s="133" t="s">
        <v>110</v>
      </c>
      <c r="E38" s="133"/>
      <c r="F38" s="133"/>
      <c r="G38" s="60" t="s">
        <v>34</v>
      </c>
      <c r="H38" s="44">
        <v>2607</v>
      </c>
      <c r="I38" s="86"/>
      <c r="J38" s="49">
        <f aca="true" t="shared" si="1" ref="J38:J47">ROUND(H38*I38,2)</f>
        <v>0</v>
      </c>
      <c r="K38" s="14"/>
      <c r="L38" s="13"/>
      <c r="M38" s="15"/>
      <c r="N38" s="15"/>
      <c r="O38" s="15"/>
      <c r="P38" s="7"/>
      <c r="Q38" s="1"/>
    </row>
    <row r="39" spans="2:17" s="17" customFormat="1" ht="12.75">
      <c r="B39" s="48">
        <f aca="true" t="shared" si="2" ref="B39:B46">B38+1</f>
        <v>16</v>
      </c>
      <c r="C39" s="127"/>
      <c r="D39" s="133" t="s">
        <v>109</v>
      </c>
      <c r="E39" s="133"/>
      <c r="F39" s="133"/>
      <c r="G39" s="60" t="s">
        <v>34</v>
      </c>
      <c r="H39" s="44">
        <v>325</v>
      </c>
      <c r="I39" s="86"/>
      <c r="J39" s="49">
        <f t="shared" si="1"/>
        <v>0</v>
      </c>
      <c r="K39" s="14"/>
      <c r="L39" s="13"/>
      <c r="M39" s="15"/>
      <c r="N39" s="15"/>
      <c r="O39" s="15"/>
      <c r="P39" s="7"/>
      <c r="Q39" s="1"/>
    </row>
    <row r="40" spans="2:17" s="17" customFormat="1" ht="26.25" customHeight="1">
      <c r="B40" s="48">
        <f t="shared" si="2"/>
        <v>17</v>
      </c>
      <c r="C40" s="127"/>
      <c r="D40" s="133" t="s">
        <v>108</v>
      </c>
      <c r="E40" s="133"/>
      <c r="F40" s="133"/>
      <c r="G40" s="60" t="s">
        <v>34</v>
      </c>
      <c r="H40" s="44">
        <v>2607</v>
      </c>
      <c r="I40" s="86"/>
      <c r="J40" s="49">
        <f t="shared" si="1"/>
        <v>0</v>
      </c>
      <c r="K40" s="14"/>
      <c r="L40" s="13"/>
      <c r="M40" s="15"/>
      <c r="N40" s="15"/>
      <c r="O40" s="15"/>
      <c r="P40" s="7"/>
      <c r="Q40" s="1"/>
    </row>
    <row r="41" spans="2:17" s="17" customFormat="1" ht="26.25" customHeight="1">
      <c r="B41" s="48">
        <f t="shared" si="2"/>
        <v>18</v>
      </c>
      <c r="C41" s="127"/>
      <c r="D41" s="133" t="s">
        <v>107</v>
      </c>
      <c r="E41" s="133"/>
      <c r="F41" s="133"/>
      <c r="G41" s="60" t="s">
        <v>34</v>
      </c>
      <c r="H41" s="44">
        <v>325</v>
      </c>
      <c r="I41" s="86"/>
      <c r="J41" s="49">
        <f t="shared" si="1"/>
        <v>0</v>
      </c>
      <c r="K41" s="14"/>
      <c r="L41" s="13"/>
      <c r="M41" s="15"/>
      <c r="N41" s="15"/>
      <c r="O41" s="15"/>
      <c r="P41" s="7"/>
      <c r="Q41" s="1"/>
    </row>
    <row r="42" spans="2:17" s="78" customFormat="1" ht="26.25" customHeight="1">
      <c r="B42" s="48">
        <f t="shared" si="2"/>
        <v>19</v>
      </c>
      <c r="C42" s="127" t="s">
        <v>106</v>
      </c>
      <c r="D42" s="141" t="s">
        <v>105</v>
      </c>
      <c r="E42" s="141"/>
      <c r="F42" s="141"/>
      <c r="G42" s="61" t="s">
        <v>34</v>
      </c>
      <c r="H42" s="44">
        <v>104</v>
      </c>
      <c r="I42" s="86"/>
      <c r="J42" s="49">
        <f t="shared" si="1"/>
        <v>0</v>
      </c>
      <c r="K42" s="14"/>
      <c r="L42" s="13"/>
      <c r="M42" s="15"/>
      <c r="N42" s="15"/>
      <c r="O42" s="15"/>
      <c r="P42" s="7"/>
      <c r="Q42" s="1"/>
    </row>
    <row r="43" spans="2:17" s="78" customFormat="1" ht="26.25" customHeight="1">
      <c r="B43" s="48">
        <f t="shared" si="2"/>
        <v>20</v>
      </c>
      <c r="C43" s="127"/>
      <c r="D43" s="141" t="s">
        <v>104</v>
      </c>
      <c r="E43" s="141"/>
      <c r="F43" s="141"/>
      <c r="G43" s="61" t="s">
        <v>34</v>
      </c>
      <c r="H43" s="44">
        <v>325</v>
      </c>
      <c r="I43" s="86"/>
      <c r="J43" s="49">
        <f t="shared" si="1"/>
        <v>0</v>
      </c>
      <c r="K43" s="14"/>
      <c r="L43" s="13"/>
      <c r="M43" s="15"/>
      <c r="N43" s="15"/>
      <c r="O43" s="15"/>
      <c r="P43" s="7"/>
      <c r="Q43" s="1"/>
    </row>
    <row r="44" spans="1:252" s="78" customFormat="1" ht="26.25" customHeight="1">
      <c r="A44" s="80"/>
      <c r="B44" s="48">
        <f t="shared" si="2"/>
        <v>21</v>
      </c>
      <c r="C44" s="127"/>
      <c r="D44" s="145" t="s">
        <v>103</v>
      </c>
      <c r="E44" s="145"/>
      <c r="F44" s="145"/>
      <c r="G44" s="81" t="s">
        <v>34</v>
      </c>
      <c r="H44" s="44">
        <v>376</v>
      </c>
      <c r="I44" s="86"/>
      <c r="J44" s="49">
        <f t="shared" si="1"/>
        <v>0</v>
      </c>
      <c r="K44" s="80"/>
      <c r="L44" s="79"/>
      <c r="M44" s="80"/>
      <c r="N44" s="79"/>
      <c r="O44" s="80"/>
      <c r="P44" s="79"/>
      <c r="Q44" s="80"/>
      <c r="R44" s="79"/>
      <c r="S44" s="80"/>
      <c r="T44" s="79"/>
      <c r="U44" s="80"/>
      <c r="V44" s="79"/>
      <c r="W44" s="80"/>
      <c r="X44" s="79"/>
      <c r="Y44" s="80"/>
      <c r="Z44" s="79"/>
      <c r="AA44" s="80"/>
      <c r="AB44" s="79"/>
      <c r="AC44" s="80"/>
      <c r="AD44" s="79"/>
      <c r="AE44" s="80"/>
      <c r="AF44" s="79"/>
      <c r="AG44" s="80"/>
      <c r="AH44" s="79"/>
      <c r="AI44" s="80"/>
      <c r="AJ44" s="79"/>
      <c r="AK44" s="80"/>
      <c r="AL44" s="79"/>
      <c r="AM44" s="80"/>
      <c r="AN44" s="79"/>
      <c r="AO44" s="80"/>
      <c r="AP44" s="79"/>
      <c r="AQ44" s="80"/>
      <c r="AR44" s="79"/>
      <c r="AS44" s="80"/>
      <c r="AT44" s="79"/>
      <c r="AU44" s="80"/>
      <c r="AV44" s="79"/>
      <c r="AW44" s="80"/>
      <c r="AX44" s="79"/>
      <c r="AY44" s="80"/>
      <c r="AZ44" s="79"/>
      <c r="BA44" s="80"/>
      <c r="BB44" s="79"/>
      <c r="BC44" s="80"/>
      <c r="BD44" s="79"/>
      <c r="BE44" s="80"/>
      <c r="BF44" s="79"/>
      <c r="BG44" s="80"/>
      <c r="BH44" s="79"/>
      <c r="BI44" s="80"/>
      <c r="BJ44" s="79"/>
      <c r="BK44" s="80"/>
      <c r="BL44" s="79"/>
      <c r="BM44" s="80"/>
      <c r="BN44" s="79"/>
      <c r="BO44" s="80"/>
      <c r="BP44" s="79"/>
      <c r="BQ44" s="80"/>
      <c r="BR44" s="79"/>
      <c r="BS44" s="80"/>
      <c r="BT44" s="79"/>
      <c r="BU44" s="80"/>
      <c r="BV44" s="79"/>
      <c r="BW44" s="80"/>
      <c r="BX44" s="79"/>
      <c r="BY44" s="80"/>
      <c r="BZ44" s="79"/>
      <c r="CA44" s="80"/>
      <c r="CB44" s="79"/>
      <c r="CC44" s="80"/>
      <c r="CD44" s="79"/>
      <c r="CE44" s="80"/>
      <c r="CF44" s="79"/>
      <c r="CG44" s="80"/>
      <c r="CH44" s="79"/>
      <c r="CI44" s="80"/>
      <c r="CJ44" s="79"/>
      <c r="CK44" s="80"/>
      <c r="CL44" s="79"/>
      <c r="CM44" s="80"/>
      <c r="CN44" s="79"/>
      <c r="CO44" s="80"/>
      <c r="CP44" s="79"/>
      <c r="CQ44" s="80"/>
      <c r="CR44" s="79"/>
      <c r="CS44" s="80"/>
      <c r="CT44" s="79"/>
      <c r="CU44" s="80"/>
      <c r="CV44" s="79"/>
      <c r="CW44" s="80"/>
      <c r="CX44" s="79"/>
      <c r="CY44" s="80"/>
      <c r="CZ44" s="79"/>
      <c r="DA44" s="80"/>
      <c r="DB44" s="79"/>
      <c r="DC44" s="80"/>
      <c r="DD44" s="79"/>
      <c r="DE44" s="80"/>
      <c r="DF44" s="79"/>
      <c r="DG44" s="80"/>
      <c r="DH44" s="79"/>
      <c r="DI44" s="80"/>
      <c r="DJ44" s="79"/>
      <c r="DK44" s="80"/>
      <c r="DL44" s="79"/>
      <c r="DM44" s="80"/>
      <c r="DN44" s="79"/>
      <c r="DO44" s="80"/>
      <c r="DP44" s="79"/>
      <c r="DQ44" s="80"/>
      <c r="DR44" s="79"/>
      <c r="DS44" s="80"/>
      <c r="DT44" s="79"/>
      <c r="DU44" s="80"/>
      <c r="DV44" s="79"/>
      <c r="DW44" s="80"/>
      <c r="DX44" s="79"/>
      <c r="DY44" s="80"/>
      <c r="DZ44" s="79"/>
      <c r="EA44" s="80"/>
      <c r="EB44" s="79"/>
      <c r="EC44" s="80"/>
      <c r="ED44" s="79"/>
      <c r="EE44" s="80"/>
      <c r="EF44" s="79"/>
      <c r="EG44" s="80"/>
      <c r="EH44" s="79"/>
      <c r="EI44" s="80"/>
      <c r="EJ44" s="79"/>
      <c r="EK44" s="80"/>
      <c r="EL44" s="79"/>
      <c r="EM44" s="80"/>
      <c r="EN44" s="79"/>
      <c r="EO44" s="80"/>
      <c r="EP44" s="79"/>
      <c r="EQ44" s="80"/>
      <c r="ER44" s="79"/>
      <c r="ES44" s="80"/>
      <c r="ET44" s="79"/>
      <c r="EU44" s="80"/>
      <c r="EV44" s="79"/>
      <c r="EW44" s="80"/>
      <c r="EX44" s="79"/>
      <c r="EY44" s="80"/>
      <c r="EZ44" s="79"/>
      <c r="FA44" s="80"/>
      <c r="FB44" s="79"/>
      <c r="FC44" s="80"/>
      <c r="FD44" s="79"/>
      <c r="FE44" s="80"/>
      <c r="FF44" s="79"/>
      <c r="FG44" s="80"/>
      <c r="FH44" s="79"/>
      <c r="FI44" s="80"/>
      <c r="FJ44" s="79"/>
      <c r="FK44" s="80"/>
      <c r="FL44" s="79"/>
      <c r="FM44" s="80"/>
      <c r="FN44" s="79"/>
      <c r="FO44" s="80"/>
      <c r="FP44" s="79"/>
      <c r="FQ44" s="80"/>
      <c r="FR44" s="79"/>
      <c r="FS44" s="80"/>
      <c r="FT44" s="79"/>
      <c r="FU44" s="80"/>
      <c r="FV44" s="79"/>
      <c r="FW44" s="80"/>
      <c r="FX44" s="79"/>
      <c r="FY44" s="80"/>
      <c r="FZ44" s="79"/>
      <c r="GA44" s="80"/>
      <c r="GB44" s="79"/>
      <c r="GC44" s="80"/>
      <c r="GD44" s="79"/>
      <c r="GE44" s="80"/>
      <c r="GF44" s="79"/>
      <c r="GG44" s="80"/>
      <c r="GH44" s="79"/>
      <c r="GI44" s="80"/>
      <c r="GJ44" s="79"/>
      <c r="GK44" s="80"/>
      <c r="GL44" s="79"/>
      <c r="GM44" s="80"/>
      <c r="GN44" s="79"/>
      <c r="GO44" s="80"/>
      <c r="GP44" s="79"/>
      <c r="GQ44" s="80"/>
      <c r="GR44" s="79"/>
      <c r="GS44" s="80"/>
      <c r="GT44" s="79"/>
      <c r="GU44" s="80"/>
      <c r="GV44" s="79"/>
      <c r="GW44" s="80"/>
      <c r="GX44" s="79"/>
      <c r="GY44" s="80"/>
      <c r="GZ44" s="79"/>
      <c r="HA44" s="80"/>
      <c r="HB44" s="79"/>
      <c r="HC44" s="80"/>
      <c r="HD44" s="79"/>
      <c r="HE44" s="80"/>
      <c r="HF44" s="79"/>
      <c r="HG44" s="80"/>
      <c r="HH44" s="79"/>
      <c r="HI44" s="80"/>
      <c r="HJ44" s="79"/>
      <c r="HK44" s="80"/>
      <c r="HL44" s="79"/>
      <c r="HM44" s="80"/>
      <c r="HN44" s="79"/>
      <c r="HO44" s="80"/>
      <c r="HP44" s="79"/>
      <c r="HQ44" s="80"/>
      <c r="HR44" s="79"/>
      <c r="HS44" s="80"/>
      <c r="HT44" s="79"/>
      <c r="HU44" s="80"/>
      <c r="HV44" s="79"/>
      <c r="HW44" s="80"/>
      <c r="HX44" s="79"/>
      <c r="HY44" s="80"/>
      <c r="HZ44" s="79"/>
      <c r="IA44" s="80"/>
      <c r="IB44" s="79"/>
      <c r="IC44" s="80"/>
      <c r="ID44" s="79"/>
      <c r="IE44" s="80"/>
      <c r="IF44" s="79"/>
      <c r="IG44" s="80"/>
      <c r="IH44" s="79"/>
      <c r="II44" s="80"/>
      <c r="IJ44" s="79"/>
      <c r="IK44" s="80"/>
      <c r="IL44" s="79"/>
      <c r="IM44" s="80"/>
      <c r="IN44" s="79"/>
      <c r="IO44" s="80"/>
      <c r="IP44" s="79"/>
      <c r="IQ44" s="80"/>
      <c r="IR44" s="79"/>
    </row>
    <row r="45" spans="2:17" s="78" customFormat="1" ht="26.25" customHeight="1">
      <c r="B45" s="48">
        <f t="shared" si="2"/>
        <v>22</v>
      </c>
      <c r="C45" s="127" t="s">
        <v>102</v>
      </c>
      <c r="D45" s="133" t="s">
        <v>101</v>
      </c>
      <c r="E45" s="133"/>
      <c r="F45" s="133"/>
      <c r="G45" s="61" t="s">
        <v>34</v>
      </c>
      <c r="H45" s="44">
        <v>810</v>
      </c>
      <c r="I45" s="86"/>
      <c r="J45" s="49">
        <f t="shared" si="1"/>
        <v>0</v>
      </c>
      <c r="K45" s="14"/>
      <c r="L45" s="13"/>
      <c r="M45" s="15"/>
      <c r="N45" s="15"/>
      <c r="O45" s="15"/>
      <c r="P45" s="7"/>
      <c r="Q45" s="1"/>
    </row>
    <row r="46" spans="2:17" s="78" customFormat="1" ht="26.25" customHeight="1">
      <c r="B46" s="48">
        <f t="shared" si="2"/>
        <v>23</v>
      </c>
      <c r="C46" s="127"/>
      <c r="D46" s="133" t="s">
        <v>100</v>
      </c>
      <c r="E46" s="133"/>
      <c r="F46" s="133"/>
      <c r="G46" s="61" t="s">
        <v>34</v>
      </c>
      <c r="H46" s="44">
        <v>325</v>
      </c>
      <c r="I46" s="86"/>
      <c r="J46" s="49">
        <f t="shared" si="1"/>
        <v>0</v>
      </c>
      <c r="K46" s="14"/>
      <c r="L46" s="13"/>
      <c r="M46" s="15"/>
      <c r="N46" s="15"/>
      <c r="O46" s="15"/>
      <c r="P46" s="7"/>
      <c r="Q46" s="1"/>
    </row>
    <row r="47" spans="2:17" s="78" customFormat="1" ht="26.25" customHeight="1">
      <c r="B47" s="48">
        <v>24</v>
      </c>
      <c r="C47" s="61" t="s">
        <v>96</v>
      </c>
      <c r="D47" s="132" t="s">
        <v>95</v>
      </c>
      <c r="E47" s="132"/>
      <c r="F47" s="132"/>
      <c r="G47" s="61" t="s">
        <v>34</v>
      </c>
      <c r="H47" s="44">
        <v>325</v>
      </c>
      <c r="I47" s="86"/>
      <c r="J47" s="49">
        <f t="shared" si="1"/>
        <v>0</v>
      </c>
      <c r="K47" s="14"/>
      <c r="L47" s="13"/>
      <c r="M47" s="15"/>
      <c r="N47" s="15"/>
      <c r="O47" s="15"/>
      <c r="P47" s="7"/>
      <c r="Q47" s="1"/>
    </row>
    <row r="48" spans="2:17" s="78" customFormat="1" ht="12.75" customHeight="1">
      <c r="B48" s="103" t="s">
        <v>94</v>
      </c>
      <c r="C48" s="104"/>
      <c r="D48" s="104"/>
      <c r="E48" s="104"/>
      <c r="F48" s="104"/>
      <c r="G48" s="104"/>
      <c r="H48" s="104"/>
      <c r="I48" s="104"/>
      <c r="J48" s="55">
        <f>SUM(J32:J47)</f>
        <v>0</v>
      </c>
      <c r="K48" s="14"/>
      <c r="L48" s="13"/>
      <c r="M48" s="15"/>
      <c r="N48" s="15"/>
      <c r="O48" s="15"/>
      <c r="P48" s="7"/>
      <c r="Q48" s="1"/>
    </row>
    <row r="49" spans="2:17" s="78" customFormat="1" ht="12.75" customHeight="1">
      <c r="B49" s="146"/>
      <c r="C49" s="147"/>
      <c r="D49" s="147"/>
      <c r="E49" s="147"/>
      <c r="F49" s="147"/>
      <c r="G49" s="147"/>
      <c r="H49" s="147"/>
      <c r="I49" s="147"/>
      <c r="J49" s="148"/>
      <c r="K49" s="14"/>
      <c r="L49" s="13"/>
      <c r="M49" s="15"/>
      <c r="N49" s="15"/>
      <c r="O49" s="15"/>
      <c r="P49" s="7"/>
      <c r="Q49" s="1"/>
    </row>
    <row r="50" spans="2:23" s="17" customFormat="1" ht="12.75" customHeight="1">
      <c r="B50" s="98" t="s">
        <v>93</v>
      </c>
      <c r="C50" s="99"/>
      <c r="D50" s="100" t="s">
        <v>92</v>
      </c>
      <c r="E50" s="100"/>
      <c r="F50" s="100"/>
      <c r="G50" s="100"/>
      <c r="H50" s="100"/>
      <c r="I50" s="100"/>
      <c r="J50" s="101"/>
      <c r="K50" s="14"/>
      <c r="L50" s="13"/>
      <c r="M50" s="15"/>
      <c r="N50" s="15"/>
      <c r="O50" s="15"/>
      <c r="P50" s="7"/>
      <c r="Q50" s="1"/>
      <c r="R50" s="1"/>
      <c r="S50" s="1"/>
      <c r="W50" s="1"/>
    </row>
    <row r="51" spans="2:23" s="17" customFormat="1" ht="25.5" customHeight="1">
      <c r="B51" s="105">
        <f>B47+1</f>
        <v>25</v>
      </c>
      <c r="C51" s="129" t="s">
        <v>91</v>
      </c>
      <c r="D51" s="102" t="s">
        <v>90</v>
      </c>
      <c r="E51" s="102"/>
      <c r="F51" s="102"/>
      <c r="G51" s="138" t="s">
        <v>34</v>
      </c>
      <c r="H51" s="143">
        <f>F52+F53</f>
        <v>488</v>
      </c>
      <c r="I51" s="134"/>
      <c r="J51" s="142">
        <f>ROUND(H51*I51,2)</f>
        <v>0</v>
      </c>
      <c r="K51" s="14"/>
      <c r="L51" s="13"/>
      <c r="M51" s="15"/>
      <c r="N51" s="15"/>
      <c r="O51" s="15"/>
      <c r="P51" s="7"/>
      <c r="Q51" s="1"/>
      <c r="R51" s="1"/>
      <c r="S51" s="1"/>
      <c r="W51" s="1"/>
    </row>
    <row r="52" spans="2:23" s="17" customFormat="1" ht="12.75" customHeight="1">
      <c r="B52" s="105"/>
      <c r="C52" s="129"/>
      <c r="D52" s="77" t="s">
        <v>85</v>
      </c>
      <c r="E52" s="75" t="s">
        <v>34</v>
      </c>
      <c r="F52" s="74">
        <v>325</v>
      </c>
      <c r="G52" s="138"/>
      <c r="H52" s="143"/>
      <c r="I52" s="134"/>
      <c r="J52" s="142"/>
      <c r="K52" s="14"/>
      <c r="L52" s="13"/>
      <c r="M52" s="15"/>
      <c r="N52" s="15"/>
      <c r="O52" s="15"/>
      <c r="P52" s="7"/>
      <c r="Q52" s="1"/>
      <c r="R52" s="1"/>
      <c r="S52" s="1"/>
      <c r="W52" s="1"/>
    </row>
    <row r="53" spans="2:23" s="17" customFormat="1" ht="12.75" customHeight="1">
      <c r="B53" s="105"/>
      <c r="C53" s="129"/>
      <c r="D53" s="77" t="s">
        <v>89</v>
      </c>
      <c r="E53" s="75" t="s">
        <v>34</v>
      </c>
      <c r="F53" s="74">
        <v>163</v>
      </c>
      <c r="G53" s="138"/>
      <c r="H53" s="143"/>
      <c r="I53" s="134"/>
      <c r="J53" s="142"/>
      <c r="K53" s="14"/>
      <c r="L53" s="13"/>
      <c r="M53" s="15"/>
      <c r="N53" s="15"/>
      <c r="O53" s="15"/>
      <c r="P53" s="7"/>
      <c r="Q53" s="1"/>
      <c r="R53" s="1"/>
      <c r="S53" s="1"/>
      <c r="W53" s="1"/>
    </row>
    <row r="54" spans="2:23" s="17" customFormat="1" ht="25.5" customHeight="1">
      <c r="B54" s="48">
        <f>B51+1</f>
        <v>26</v>
      </c>
      <c r="C54" s="128" t="s">
        <v>88</v>
      </c>
      <c r="D54" s="92" t="s">
        <v>180</v>
      </c>
      <c r="E54" s="92"/>
      <c r="F54" s="92"/>
      <c r="G54" s="60" t="s">
        <v>34</v>
      </c>
      <c r="H54" s="44">
        <v>1794</v>
      </c>
      <c r="I54" s="86"/>
      <c r="J54" s="49">
        <f>ROUND(H54*I54,2)</f>
        <v>0</v>
      </c>
      <c r="K54" s="14"/>
      <c r="L54" s="13"/>
      <c r="M54" s="1"/>
      <c r="N54" s="1"/>
      <c r="O54" s="1"/>
      <c r="P54" s="1"/>
      <c r="Q54" s="1"/>
      <c r="R54" s="1"/>
      <c r="S54" s="1"/>
      <c r="W54" s="1"/>
    </row>
    <row r="55" spans="2:23" s="17" customFormat="1" ht="25.5" customHeight="1">
      <c r="B55" s="48">
        <f>B54+1</f>
        <v>27</v>
      </c>
      <c r="C55" s="128"/>
      <c r="D55" s="92" t="s">
        <v>182</v>
      </c>
      <c r="E55" s="92"/>
      <c r="F55" s="92"/>
      <c r="G55" s="60" t="s">
        <v>34</v>
      </c>
      <c r="H55" s="44">
        <v>163</v>
      </c>
      <c r="I55" s="86"/>
      <c r="J55" s="49">
        <f>ROUND(H55*I55,2)</f>
        <v>0</v>
      </c>
      <c r="K55" s="14"/>
      <c r="L55" s="13"/>
      <c r="M55" s="1"/>
      <c r="N55" s="1"/>
      <c r="O55" s="1"/>
      <c r="P55" s="1"/>
      <c r="Q55" s="1"/>
      <c r="R55" s="1"/>
      <c r="S55" s="1"/>
      <c r="W55" s="1"/>
    </row>
    <row r="56" spans="2:23" s="17" customFormat="1" ht="25.5" customHeight="1">
      <c r="B56" s="105">
        <f>B55+1</f>
        <v>28</v>
      </c>
      <c r="C56" s="144" t="s">
        <v>87</v>
      </c>
      <c r="D56" s="92" t="s">
        <v>86</v>
      </c>
      <c r="E56" s="92"/>
      <c r="F56" s="92"/>
      <c r="G56" s="138" t="s">
        <v>34</v>
      </c>
      <c r="H56" s="143">
        <f>F57+F58</f>
        <v>2119</v>
      </c>
      <c r="I56" s="134"/>
      <c r="J56" s="142">
        <f>ROUND(H56*I56,2)</f>
        <v>0</v>
      </c>
      <c r="K56" s="14"/>
      <c r="L56" s="13"/>
      <c r="M56" s="1"/>
      <c r="N56" s="1"/>
      <c r="O56" s="1"/>
      <c r="P56" s="1"/>
      <c r="Q56" s="1"/>
      <c r="R56" s="1"/>
      <c r="S56" s="1"/>
      <c r="W56" s="1"/>
    </row>
    <row r="57" spans="2:23" s="17" customFormat="1" ht="12.75" customHeight="1">
      <c r="B57" s="105"/>
      <c r="C57" s="144"/>
      <c r="D57" s="77" t="s">
        <v>85</v>
      </c>
      <c r="E57" s="75" t="s">
        <v>34</v>
      </c>
      <c r="F57" s="74">
        <v>325</v>
      </c>
      <c r="G57" s="138"/>
      <c r="H57" s="143"/>
      <c r="I57" s="134"/>
      <c r="J57" s="142"/>
      <c r="K57" s="14"/>
      <c r="L57" s="13"/>
      <c r="M57" s="1"/>
      <c r="N57" s="1"/>
      <c r="O57" s="1"/>
      <c r="P57" s="1"/>
      <c r="Q57" s="1"/>
      <c r="R57" s="1"/>
      <c r="S57" s="1"/>
      <c r="W57" s="1"/>
    </row>
    <row r="58" spans="2:23" s="17" customFormat="1" ht="12.75" customHeight="1">
      <c r="B58" s="105"/>
      <c r="C58" s="144"/>
      <c r="D58" s="77" t="s">
        <v>84</v>
      </c>
      <c r="E58" s="75" t="s">
        <v>34</v>
      </c>
      <c r="F58" s="74">
        <v>1794</v>
      </c>
      <c r="G58" s="138"/>
      <c r="H58" s="143"/>
      <c r="I58" s="134"/>
      <c r="J58" s="142"/>
      <c r="K58" s="14"/>
      <c r="L58" s="13"/>
      <c r="M58" s="1"/>
      <c r="N58" s="1"/>
      <c r="O58" s="1"/>
      <c r="P58" s="1"/>
      <c r="Q58" s="1"/>
      <c r="R58" s="1"/>
      <c r="S58" s="1"/>
      <c r="W58" s="1"/>
    </row>
    <row r="59" spans="2:23" s="17" customFormat="1" ht="12.75" customHeight="1">
      <c r="B59" s="48">
        <v>29</v>
      </c>
      <c r="C59" s="73" t="s">
        <v>80</v>
      </c>
      <c r="D59" s="92" t="s">
        <v>79</v>
      </c>
      <c r="E59" s="92"/>
      <c r="F59" s="92"/>
      <c r="G59" s="60" t="s">
        <v>34</v>
      </c>
      <c r="H59" s="44">
        <v>325</v>
      </c>
      <c r="I59" s="86"/>
      <c r="J59" s="49">
        <f>ROUND(H59*I59,2)</f>
        <v>0</v>
      </c>
      <c r="K59" s="14"/>
      <c r="L59" s="13"/>
      <c r="M59" s="1"/>
      <c r="N59" s="1"/>
      <c r="O59" s="1"/>
      <c r="P59" s="1"/>
      <c r="Q59" s="1"/>
      <c r="R59" s="71"/>
      <c r="S59" s="1"/>
      <c r="W59" s="1"/>
    </row>
    <row r="60" spans="2:23" s="17" customFormat="1" ht="25.5" customHeight="1">
      <c r="B60" s="48">
        <f>B59+1</f>
        <v>30</v>
      </c>
      <c r="C60" s="73" t="s">
        <v>78</v>
      </c>
      <c r="D60" s="152" t="s">
        <v>77</v>
      </c>
      <c r="E60" s="152"/>
      <c r="F60" s="152"/>
      <c r="G60" s="60" t="s">
        <v>34</v>
      </c>
      <c r="H60" s="44">
        <v>33</v>
      </c>
      <c r="I60" s="86"/>
      <c r="J60" s="49">
        <f>ROUND(H60*I60,2)</f>
        <v>0</v>
      </c>
      <c r="K60" s="72"/>
      <c r="L60" s="13"/>
      <c r="M60" s="1"/>
      <c r="N60" s="1"/>
      <c r="O60" s="1"/>
      <c r="P60" s="1"/>
      <c r="Q60" s="1"/>
      <c r="R60" s="71"/>
      <c r="S60" s="1"/>
      <c r="W60" s="1"/>
    </row>
    <row r="61" spans="2:23" s="17" customFormat="1" ht="12.75" customHeight="1">
      <c r="B61" s="139" t="s">
        <v>76</v>
      </c>
      <c r="C61" s="140"/>
      <c r="D61" s="140"/>
      <c r="E61" s="140"/>
      <c r="F61" s="140"/>
      <c r="G61" s="140"/>
      <c r="H61" s="140"/>
      <c r="I61" s="140"/>
      <c r="J61" s="55">
        <f>SUM(J51:J60)</f>
        <v>0</v>
      </c>
      <c r="K61" s="14"/>
      <c r="L61" s="13"/>
      <c r="M61" s="1"/>
      <c r="N61" s="1"/>
      <c r="O61" s="1"/>
      <c r="P61" s="1"/>
      <c r="Q61" s="1"/>
      <c r="R61" s="71"/>
      <c r="S61" s="1"/>
      <c r="W61" s="1"/>
    </row>
    <row r="62" spans="2:23" s="17" customFormat="1" ht="12.75" customHeight="1">
      <c r="B62" s="149"/>
      <c r="C62" s="150"/>
      <c r="D62" s="150"/>
      <c r="E62" s="150"/>
      <c r="F62" s="150"/>
      <c r="G62" s="150"/>
      <c r="H62" s="150"/>
      <c r="I62" s="150"/>
      <c r="J62" s="151"/>
      <c r="K62" s="14"/>
      <c r="L62" s="13"/>
      <c r="M62" s="1"/>
      <c r="N62" s="1"/>
      <c r="O62" s="1"/>
      <c r="P62" s="1"/>
      <c r="Q62" s="1"/>
      <c r="R62" s="1"/>
      <c r="S62" s="1"/>
      <c r="W62" s="1"/>
    </row>
    <row r="63" spans="2:25" s="17" customFormat="1" ht="12.75" customHeight="1">
      <c r="B63" s="98" t="s">
        <v>75</v>
      </c>
      <c r="C63" s="99"/>
      <c r="D63" s="100" t="s">
        <v>74</v>
      </c>
      <c r="E63" s="100"/>
      <c r="F63" s="100"/>
      <c r="G63" s="100"/>
      <c r="H63" s="100"/>
      <c r="I63" s="100"/>
      <c r="J63" s="101"/>
      <c r="K63" s="14"/>
      <c r="L63" s="13"/>
      <c r="M63" s="15"/>
      <c r="N63" s="15"/>
      <c r="O63" s="15"/>
      <c r="P63" s="7"/>
      <c r="Q63" s="1"/>
      <c r="R63" s="1"/>
      <c r="S63" s="1"/>
      <c r="T63" s="1"/>
      <c r="U63" s="1"/>
      <c r="V63" s="1"/>
      <c r="W63" s="1"/>
      <c r="X63" s="1"/>
      <c r="Y63" s="1"/>
    </row>
    <row r="64" spans="2:25" s="17" customFormat="1" ht="25.5" customHeight="1">
      <c r="B64" s="48">
        <v>31</v>
      </c>
      <c r="C64" s="70" t="s">
        <v>73</v>
      </c>
      <c r="D64" s="153" t="s">
        <v>72</v>
      </c>
      <c r="E64" s="153"/>
      <c r="F64" s="153"/>
      <c r="G64" s="60" t="s">
        <v>34</v>
      </c>
      <c r="H64" s="44">
        <v>178</v>
      </c>
      <c r="I64" s="86"/>
      <c r="J64" s="49">
        <f>ROUND(H64*I64,2)</f>
        <v>0</v>
      </c>
      <c r="K64" s="14"/>
      <c r="L64" s="13"/>
      <c r="M64" s="15"/>
      <c r="N64" s="15"/>
      <c r="O64" s="15"/>
      <c r="P64" s="7"/>
      <c r="Q64" s="1"/>
      <c r="R64" s="1"/>
      <c r="S64" s="1"/>
      <c r="T64" s="1"/>
      <c r="U64" s="1"/>
      <c r="V64" s="1"/>
      <c r="W64" s="1"/>
      <c r="X64" s="1"/>
      <c r="Y64" s="1"/>
    </row>
    <row r="65" spans="2:25" s="17" customFormat="1" ht="25.5" customHeight="1">
      <c r="B65" s="48">
        <v>32</v>
      </c>
      <c r="C65" s="70" t="s">
        <v>71</v>
      </c>
      <c r="D65" s="102" t="s">
        <v>188</v>
      </c>
      <c r="E65" s="102"/>
      <c r="F65" s="102"/>
      <c r="G65" s="60" t="s">
        <v>10</v>
      </c>
      <c r="H65" s="44">
        <v>297</v>
      </c>
      <c r="I65" s="86"/>
      <c r="J65" s="49">
        <f>ROUND(H65*I65,2)</f>
        <v>0</v>
      </c>
      <c r="K65" s="14"/>
      <c r="L65" s="13"/>
      <c r="M65" s="15"/>
      <c r="N65" s="15"/>
      <c r="O65" s="15"/>
      <c r="P65" s="7"/>
      <c r="Q65" s="1"/>
      <c r="R65" s="1"/>
      <c r="S65" s="1"/>
      <c r="T65" s="1"/>
      <c r="U65" s="1"/>
      <c r="V65" s="1"/>
      <c r="W65" s="1"/>
      <c r="X65" s="1"/>
      <c r="Y65" s="1"/>
    </row>
    <row r="66" spans="2:25" s="17" customFormat="1" ht="12.75" customHeight="1">
      <c r="B66" s="139" t="s">
        <v>70</v>
      </c>
      <c r="C66" s="140"/>
      <c r="D66" s="140"/>
      <c r="E66" s="140"/>
      <c r="F66" s="140"/>
      <c r="G66" s="140"/>
      <c r="H66" s="140"/>
      <c r="I66" s="140"/>
      <c r="J66" s="55">
        <f>SUM(J64:J65)</f>
        <v>0</v>
      </c>
      <c r="K66" s="14"/>
      <c r="L66" s="13"/>
      <c r="M66" s="15"/>
      <c r="N66" s="15"/>
      <c r="O66" s="15"/>
      <c r="P66" s="7"/>
      <c r="Q66" s="1"/>
      <c r="R66" s="1"/>
      <c r="S66" s="1"/>
      <c r="T66" s="1"/>
      <c r="U66" s="1"/>
      <c r="V66" s="1"/>
      <c r="W66" s="1"/>
      <c r="X66" s="1"/>
      <c r="Y66" s="1"/>
    </row>
    <row r="67" spans="2:25" s="17" customFormat="1" ht="12.75" customHeight="1">
      <c r="B67" s="105"/>
      <c r="C67" s="106"/>
      <c r="D67" s="106"/>
      <c r="E67" s="106"/>
      <c r="F67" s="106"/>
      <c r="G67" s="106"/>
      <c r="H67" s="106"/>
      <c r="I67" s="106"/>
      <c r="J67" s="107"/>
      <c r="K67" s="14"/>
      <c r="L67" s="13"/>
      <c r="M67" s="15"/>
      <c r="N67" s="15"/>
      <c r="O67" s="15"/>
      <c r="P67" s="7"/>
      <c r="Q67" s="1"/>
      <c r="R67" s="1"/>
      <c r="S67" s="1"/>
      <c r="T67" s="1"/>
      <c r="U67" s="1"/>
      <c r="V67" s="1"/>
      <c r="W67" s="1"/>
      <c r="X67" s="1"/>
      <c r="Y67" s="1"/>
    </row>
    <row r="68" spans="2:25" s="17" customFormat="1" ht="12.75">
      <c r="B68" s="158" t="s">
        <v>69</v>
      </c>
      <c r="C68" s="159"/>
      <c r="D68" s="156" t="s">
        <v>68</v>
      </c>
      <c r="E68" s="156"/>
      <c r="F68" s="156"/>
      <c r="G68" s="156"/>
      <c r="H68" s="156"/>
      <c r="I68" s="156"/>
      <c r="J68" s="157"/>
      <c r="K68" s="14"/>
      <c r="L68" s="13"/>
      <c r="M68" s="15"/>
      <c r="N68" s="15"/>
      <c r="O68" s="15"/>
      <c r="P68" s="7"/>
      <c r="Q68" s="1"/>
      <c r="R68" s="1"/>
      <c r="S68" s="1"/>
      <c r="T68" s="1"/>
      <c r="U68" s="1"/>
      <c r="V68" s="1"/>
      <c r="W68" s="1"/>
      <c r="X68" s="1"/>
      <c r="Y68" s="1"/>
    </row>
    <row r="69" spans="2:25" s="17" customFormat="1" ht="12.75">
      <c r="B69" s="66">
        <v>33</v>
      </c>
      <c r="C69" s="42" t="s">
        <v>67</v>
      </c>
      <c r="D69" s="102" t="s">
        <v>66</v>
      </c>
      <c r="E69" s="102"/>
      <c r="F69" s="102"/>
      <c r="G69" s="42" t="s">
        <v>34</v>
      </c>
      <c r="H69" s="67">
        <v>129</v>
      </c>
      <c r="I69" s="86"/>
      <c r="J69" s="49">
        <f aca="true" t="shared" si="3" ref="J69:J74">ROUND(H69*I69,2)</f>
        <v>0</v>
      </c>
      <c r="K69" s="14"/>
      <c r="L69" s="13"/>
      <c r="M69" s="15"/>
      <c r="N69" s="15"/>
      <c r="O69" s="15"/>
      <c r="P69" s="7"/>
      <c r="Q69" s="1"/>
      <c r="R69" s="1"/>
      <c r="S69" s="1"/>
      <c r="T69" s="1"/>
      <c r="U69" s="1"/>
      <c r="V69" s="1"/>
      <c r="W69" s="1"/>
      <c r="X69" s="1"/>
      <c r="Y69" s="1"/>
    </row>
    <row r="70" spans="2:25" s="17" customFormat="1" ht="25.5" customHeight="1">
      <c r="B70" s="66">
        <f>B69+1</f>
        <v>34</v>
      </c>
      <c r="C70" s="129" t="s">
        <v>65</v>
      </c>
      <c r="D70" s="102" t="s">
        <v>64</v>
      </c>
      <c r="E70" s="102"/>
      <c r="F70" s="102"/>
      <c r="G70" s="69" t="s">
        <v>9</v>
      </c>
      <c r="H70" s="44">
        <v>6</v>
      </c>
      <c r="I70" s="86"/>
      <c r="J70" s="49">
        <f t="shared" si="3"/>
        <v>0</v>
      </c>
      <c r="K70" s="14"/>
      <c r="L70" s="13"/>
      <c r="M70" s="15"/>
      <c r="N70" s="15"/>
      <c r="O70" s="15"/>
      <c r="P70" s="7"/>
      <c r="Q70" s="1"/>
      <c r="R70" s="1"/>
      <c r="S70" s="1"/>
      <c r="T70" s="1"/>
      <c r="U70" s="1"/>
      <c r="V70" s="1"/>
      <c r="W70" s="1"/>
      <c r="X70" s="1"/>
      <c r="Y70" s="1"/>
    </row>
    <row r="71" spans="2:17" s="17" customFormat="1" ht="12.75" customHeight="1">
      <c r="B71" s="66">
        <f>B70+1</f>
        <v>35</v>
      </c>
      <c r="C71" s="129"/>
      <c r="D71" s="102" t="s">
        <v>179</v>
      </c>
      <c r="E71" s="102"/>
      <c r="F71" s="102"/>
      <c r="G71" s="42" t="s">
        <v>9</v>
      </c>
      <c r="H71" s="67">
        <v>3</v>
      </c>
      <c r="I71" s="86"/>
      <c r="J71" s="49">
        <f t="shared" si="3"/>
        <v>0</v>
      </c>
      <c r="K71" s="14"/>
      <c r="L71" s="13"/>
      <c r="M71" s="15"/>
      <c r="N71" s="15"/>
      <c r="O71" s="15"/>
      <c r="P71" s="7"/>
      <c r="Q71" s="1"/>
    </row>
    <row r="72" spans="2:17" s="17" customFormat="1" ht="12.75" customHeight="1">
      <c r="B72" s="66">
        <f>B71+1</f>
        <v>36</v>
      </c>
      <c r="C72" s="129"/>
      <c r="D72" s="102" t="s">
        <v>63</v>
      </c>
      <c r="E72" s="102"/>
      <c r="F72" s="102"/>
      <c r="G72" s="42" t="s">
        <v>9</v>
      </c>
      <c r="H72" s="67">
        <v>3</v>
      </c>
      <c r="I72" s="86"/>
      <c r="J72" s="49">
        <f t="shared" si="3"/>
        <v>0</v>
      </c>
      <c r="K72" s="14"/>
      <c r="L72" s="13"/>
      <c r="M72" s="15"/>
      <c r="N72" s="15"/>
      <c r="O72" s="15"/>
      <c r="P72" s="7"/>
      <c r="Q72" s="1"/>
    </row>
    <row r="73" spans="2:17" s="17" customFormat="1" ht="12.75" customHeight="1">
      <c r="B73" s="66">
        <f>B72+1</f>
        <v>37</v>
      </c>
      <c r="C73" s="129"/>
      <c r="D73" s="162" t="s">
        <v>62</v>
      </c>
      <c r="E73" s="162"/>
      <c r="F73" s="162"/>
      <c r="G73" s="45" t="s">
        <v>154</v>
      </c>
      <c r="H73" s="68">
        <v>8</v>
      </c>
      <c r="I73" s="87"/>
      <c r="J73" s="49">
        <f t="shared" si="3"/>
        <v>0</v>
      </c>
      <c r="K73" s="14"/>
      <c r="L73" s="13"/>
      <c r="M73" s="15"/>
      <c r="N73" s="15"/>
      <c r="O73" s="15"/>
      <c r="P73" s="7"/>
      <c r="Q73" s="1"/>
    </row>
    <row r="74" spans="2:17" s="17" customFormat="1" ht="12.75" customHeight="1">
      <c r="B74" s="66">
        <f>B73+1</f>
        <v>38</v>
      </c>
      <c r="C74" s="42" t="s">
        <v>61</v>
      </c>
      <c r="D74" s="102" t="s">
        <v>59</v>
      </c>
      <c r="E74" s="102"/>
      <c r="F74" s="102"/>
      <c r="G74" s="42" t="s">
        <v>10</v>
      </c>
      <c r="H74" s="67">
        <v>240</v>
      </c>
      <c r="I74" s="86"/>
      <c r="J74" s="49">
        <f t="shared" si="3"/>
        <v>0</v>
      </c>
      <c r="K74" s="14"/>
      <c r="L74" s="13"/>
      <c r="M74" s="15"/>
      <c r="N74" s="15"/>
      <c r="O74" s="15"/>
      <c r="P74" s="7"/>
      <c r="Q74" s="1"/>
    </row>
    <row r="75" spans="2:17" s="17" customFormat="1" ht="12.75" customHeight="1">
      <c r="B75" s="160" t="s">
        <v>58</v>
      </c>
      <c r="C75" s="161"/>
      <c r="D75" s="161"/>
      <c r="E75" s="161"/>
      <c r="F75" s="161"/>
      <c r="G75" s="161"/>
      <c r="H75" s="161"/>
      <c r="I75" s="161"/>
      <c r="J75" s="55">
        <f>SUM(J69:J74)</f>
        <v>0</v>
      </c>
      <c r="K75" s="14"/>
      <c r="L75" s="13"/>
      <c r="M75" s="15"/>
      <c r="N75" s="15"/>
      <c r="O75" s="15"/>
      <c r="P75" s="7"/>
      <c r="Q75" s="1"/>
    </row>
    <row r="76" spans="2:17" s="17" customFormat="1" ht="12.75" customHeight="1">
      <c r="B76" s="149"/>
      <c r="C76" s="150"/>
      <c r="D76" s="150"/>
      <c r="E76" s="150"/>
      <c r="F76" s="150"/>
      <c r="G76" s="150"/>
      <c r="H76" s="150"/>
      <c r="I76" s="150"/>
      <c r="J76" s="151"/>
      <c r="K76" s="14"/>
      <c r="L76" s="13"/>
      <c r="M76" s="15"/>
      <c r="N76" s="15"/>
      <c r="O76" s="15"/>
      <c r="P76" s="7"/>
      <c r="Q76" s="1"/>
    </row>
    <row r="77" spans="2:17" s="17" customFormat="1" ht="12.75" customHeight="1">
      <c r="B77" s="158" t="s">
        <v>57</v>
      </c>
      <c r="C77" s="159"/>
      <c r="D77" s="156" t="s">
        <v>56</v>
      </c>
      <c r="E77" s="156"/>
      <c r="F77" s="156"/>
      <c r="G77" s="156"/>
      <c r="H77" s="156"/>
      <c r="I77" s="156"/>
      <c r="J77" s="157"/>
      <c r="K77" s="14"/>
      <c r="L77" s="13"/>
      <c r="M77" s="15"/>
      <c r="N77" s="15"/>
      <c r="O77" s="15"/>
      <c r="P77" s="7"/>
      <c r="Q77" s="1"/>
    </row>
    <row r="78" spans="2:17" s="17" customFormat="1" ht="12.75">
      <c r="B78" s="66">
        <f>B74+1</f>
        <v>39</v>
      </c>
      <c r="C78" s="129" t="s">
        <v>55</v>
      </c>
      <c r="D78" s="97" t="s">
        <v>54</v>
      </c>
      <c r="E78" s="97"/>
      <c r="F78" s="97"/>
      <c r="G78" s="51" t="s">
        <v>53</v>
      </c>
      <c r="H78" s="65">
        <v>75</v>
      </c>
      <c r="I78" s="90"/>
      <c r="J78" s="49">
        <f aca="true" t="shared" si="4" ref="J78:J85">ROUND(H78*I78,2)</f>
        <v>0</v>
      </c>
      <c r="K78" s="14"/>
      <c r="L78" s="13"/>
      <c r="M78" s="15"/>
      <c r="N78" s="15"/>
      <c r="O78" s="15"/>
      <c r="P78" s="7"/>
      <c r="Q78" s="1"/>
    </row>
    <row r="79" spans="2:17" s="17" customFormat="1" ht="12" customHeight="1">
      <c r="B79" s="66">
        <f>B78+1</f>
        <v>40</v>
      </c>
      <c r="C79" s="129"/>
      <c r="D79" s="97" t="s">
        <v>52</v>
      </c>
      <c r="E79" s="97"/>
      <c r="F79" s="97"/>
      <c r="G79" s="51" t="s">
        <v>10</v>
      </c>
      <c r="H79" s="65">
        <v>25</v>
      </c>
      <c r="I79" s="90"/>
      <c r="J79" s="49">
        <f t="shared" si="4"/>
        <v>0</v>
      </c>
      <c r="K79" s="14"/>
      <c r="L79" s="13"/>
      <c r="M79" s="15"/>
      <c r="N79" s="15"/>
      <c r="O79" s="15"/>
      <c r="P79" s="7"/>
      <c r="Q79" s="1"/>
    </row>
    <row r="80" spans="2:17" s="17" customFormat="1" ht="26.25" customHeight="1">
      <c r="B80" s="66">
        <f>B79+1</f>
        <v>41</v>
      </c>
      <c r="C80" s="129"/>
      <c r="D80" s="97" t="s">
        <v>51</v>
      </c>
      <c r="E80" s="97"/>
      <c r="F80" s="97"/>
      <c r="G80" s="51" t="s">
        <v>10</v>
      </c>
      <c r="H80" s="65">
        <v>300</v>
      </c>
      <c r="I80" s="90"/>
      <c r="J80" s="49">
        <f t="shared" si="4"/>
        <v>0</v>
      </c>
      <c r="K80" s="14"/>
      <c r="L80" s="13"/>
      <c r="M80" s="15"/>
      <c r="N80" s="15"/>
      <c r="O80" s="15"/>
      <c r="P80" s="7"/>
      <c r="Q80" s="1"/>
    </row>
    <row r="81" spans="2:17" s="17" customFormat="1" ht="25.5" customHeight="1">
      <c r="B81" s="66">
        <f>B80+1</f>
        <v>42</v>
      </c>
      <c r="C81" s="129"/>
      <c r="D81" s="97" t="s">
        <v>50</v>
      </c>
      <c r="E81" s="97"/>
      <c r="F81" s="97"/>
      <c r="G81" s="51" t="s">
        <v>10</v>
      </c>
      <c r="H81" s="65">
        <v>36</v>
      </c>
      <c r="I81" s="90"/>
      <c r="J81" s="49">
        <f t="shared" si="4"/>
        <v>0</v>
      </c>
      <c r="K81" s="14"/>
      <c r="L81" s="13"/>
      <c r="M81" s="15"/>
      <c r="N81" s="15"/>
      <c r="O81" s="15"/>
      <c r="P81" s="7"/>
      <c r="Q81" s="1"/>
    </row>
    <row r="82" spans="2:17" s="17" customFormat="1" ht="25.5" customHeight="1">
      <c r="B82" s="66">
        <f>B81+1</f>
        <v>43</v>
      </c>
      <c r="C82" s="129"/>
      <c r="D82" s="97" t="s">
        <v>49</v>
      </c>
      <c r="E82" s="97"/>
      <c r="F82" s="97"/>
      <c r="G82" s="51" t="s">
        <v>10</v>
      </c>
      <c r="H82" s="65">
        <v>10</v>
      </c>
      <c r="I82" s="90"/>
      <c r="J82" s="49">
        <f t="shared" si="4"/>
        <v>0</v>
      </c>
      <c r="K82" s="14"/>
      <c r="L82" s="13"/>
      <c r="M82" s="15"/>
      <c r="N82" s="15"/>
      <c r="O82" s="15"/>
      <c r="P82" s="7"/>
      <c r="Q82" s="1"/>
    </row>
    <row r="83" spans="2:17" s="17" customFormat="1" ht="25.5" customHeight="1">
      <c r="B83" s="66">
        <v>44</v>
      </c>
      <c r="C83" s="42" t="s">
        <v>48</v>
      </c>
      <c r="D83" s="97" t="s">
        <v>47</v>
      </c>
      <c r="E83" s="97"/>
      <c r="F83" s="97"/>
      <c r="G83" s="51" t="s">
        <v>34</v>
      </c>
      <c r="H83" s="65">
        <v>810</v>
      </c>
      <c r="I83" s="90"/>
      <c r="J83" s="49">
        <f t="shared" si="4"/>
        <v>0</v>
      </c>
      <c r="K83" s="14"/>
      <c r="L83" s="13"/>
      <c r="M83" s="15"/>
      <c r="N83" s="15"/>
      <c r="O83" s="15"/>
      <c r="P83" s="7"/>
      <c r="Q83" s="1"/>
    </row>
    <row r="84" spans="2:17" s="17" customFormat="1" ht="25.5" customHeight="1">
      <c r="B84" s="66">
        <f>B83+1</f>
        <v>45</v>
      </c>
      <c r="C84" s="42" t="s">
        <v>46</v>
      </c>
      <c r="D84" s="97" t="s">
        <v>45</v>
      </c>
      <c r="E84" s="97"/>
      <c r="F84" s="97"/>
      <c r="G84" s="51" t="s">
        <v>10</v>
      </c>
      <c r="H84" s="65">
        <v>356</v>
      </c>
      <c r="I84" s="90"/>
      <c r="J84" s="49">
        <f t="shared" si="4"/>
        <v>0</v>
      </c>
      <c r="K84" s="14"/>
      <c r="L84" s="13"/>
      <c r="M84" s="1"/>
      <c r="N84" s="15"/>
      <c r="O84" s="15"/>
      <c r="P84" s="7"/>
      <c r="Q84" s="1"/>
    </row>
    <row r="85" spans="2:17" s="17" customFormat="1" ht="39.75" customHeight="1">
      <c r="B85" s="66">
        <f>B84+1</f>
        <v>46</v>
      </c>
      <c r="C85" s="42" t="s">
        <v>44</v>
      </c>
      <c r="D85" s="97" t="s">
        <v>43</v>
      </c>
      <c r="E85" s="97"/>
      <c r="F85" s="97"/>
      <c r="G85" s="51" t="s">
        <v>34</v>
      </c>
      <c r="H85" s="65">
        <v>72</v>
      </c>
      <c r="I85" s="90"/>
      <c r="J85" s="49">
        <f t="shared" si="4"/>
        <v>0</v>
      </c>
      <c r="K85" s="14"/>
      <c r="L85" s="13"/>
      <c r="M85" s="1"/>
      <c r="N85" s="15"/>
      <c r="O85" s="15"/>
      <c r="P85" s="7"/>
      <c r="Q85" s="1"/>
    </row>
    <row r="86" spans="1:17" s="64" customFormat="1" ht="12.75" customHeight="1">
      <c r="A86" s="17"/>
      <c r="B86" s="103" t="s">
        <v>42</v>
      </c>
      <c r="C86" s="104"/>
      <c r="D86" s="104"/>
      <c r="E86" s="104"/>
      <c r="F86" s="104"/>
      <c r="G86" s="104"/>
      <c r="H86" s="104"/>
      <c r="I86" s="104"/>
      <c r="J86" s="55">
        <f>SUM(J78:J85)</f>
        <v>0</v>
      </c>
      <c r="K86" s="37"/>
      <c r="L86" s="36"/>
      <c r="M86" s="38"/>
      <c r="N86" s="39"/>
      <c r="O86" s="39"/>
      <c r="P86" s="40"/>
      <c r="Q86" s="38"/>
    </row>
    <row r="87" spans="1:17" s="64" customFormat="1" ht="12.75" customHeight="1">
      <c r="A87" s="17"/>
      <c r="B87" s="149"/>
      <c r="C87" s="150"/>
      <c r="D87" s="150"/>
      <c r="E87" s="150"/>
      <c r="F87" s="150"/>
      <c r="G87" s="150"/>
      <c r="H87" s="150"/>
      <c r="I87" s="150"/>
      <c r="J87" s="151"/>
      <c r="K87" s="37"/>
      <c r="L87" s="36"/>
      <c r="M87" s="38"/>
      <c r="N87" s="39"/>
      <c r="O87" s="39"/>
      <c r="P87" s="40"/>
      <c r="Q87" s="38"/>
    </row>
    <row r="88" spans="1:17" s="64" customFormat="1" ht="12.75" customHeight="1">
      <c r="A88" s="17"/>
      <c r="B88" s="98" t="s">
        <v>41</v>
      </c>
      <c r="C88" s="99"/>
      <c r="D88" s="100" t="s">
        <v>40</v>
      </c>
      <c r="E88" s="100"/>
      <c r="F88" s="100"/>
      <c r="G88" s="100"/>
      <c r="H88" s="100"/>
      <c r="I88" s="100"/>
      <c r="J88" s="101"/>
      <c r="K88" s="37"/>
      <c r="L88" s="36"/>
      <c r="M88" s="38"/>
      <c r="N88" s="39"/>
      <c r="O88" s="39"/>
      <c r="P88" s="40"/>
      <c r="Q88" s="38"/>
    </row>
    <row r="89" spans="2:17" s="17" customFormat="1" ht="40.5" customHeight="1">
      <c r="B89" s="48">
        <v>47</v>
      </c>
      <c r="C89" s="61" t="s">
        <v>36</v>
      </c>
      <c r="D89" s="133" t="s">
        <v>35</v>
      </c>
      <c r="E89" s="133"/>
      <c r="F89" s="133"/>
      <c r="G89" s="60" t="s">
        <v>34</v>
      </c>
      <c r="H89" s="44">
        <v>104</v>
      </c>
      <c r="I89" s="86"/>
      <c r="J89" s="49">
        <f>ROUND(H89*I89,2)</f>
        <v>0</v>
      </c>
      <c r="K89" s="14"/>
      <c r="L89" s="13"/>
      <c r="M89" s="1"/>
      <c r="N89" s="15"/>
      <c r="O89" s="15"/>
      <c r="P89" s="7"/>
      <c r="Q89" s="1"/>
    </row>
    <row r="90" spans="2:19" s="17" customFormat="1" ht="12" customHeight="1">
      <c r="B90" s="103" t="s">
        <v>31</v>
      </c>
      <c r="C90" s="104"/>
      <c r="D90" s="104"/>
      <c r="E90" s="104"/>
      <c r="F90" s="104"/>
      <c r="G90" s="104"/>
      <c r="H90" s="104"/>
      <c r="I90" s="104"/>
      <c r="J90" s="55">
        <f>SUM(J89)</f>
        <v>0</v>
      </c>
      <c r="K90" s="14"/>
      <c r="L90" s="13"/>
      <c r="M90" s="1"/>
      <c r="N90" s="15"/>
      <c r="O90" s="15"/>
      <c r="P90" s="7"/>
      <c r="Q90" s="1"/>
      <c r="S90" s="15"/>
    </row>
    <row r="91" spans="2:17" s="17" customFormat="1" ht="12" customHeight="1">
      <c r="B91" s="105"/>
      <c r="C91" s="106"/>
      <c r="D91" s="106"/>
      <c r="E91" s="106"/>
      <c r="F91" s="106"/>
      <c r="G91" s="106"/>
      <c r="H91" s="106"/>
      <c r="I91" s="106"/>
      <c r="J91" s="107"/>
      <c r="K91" s="58"/>
      <c r="L91" s="13"/>
      <c r="M91" s="56"/>
      <c r="P91" s="57"/>
      <c r="Q91" s="56"/>
    </row>
    <row r="92" spans="2:17" s="17" customFormat="1" ht="13.5" customHeight="1">
      <c r="B92" s="109" t="s">
        <v>14</v>
      </c>
      <c r="C92" s="110"/>
      <c r="D92" s="110"/>
      <c r="E92" s="110"/>
      <c r="F92" s="110"/>
      <c r="G92" s="110"/>
      <c r="H92" s="110"/>
      <c r="I92" s="111">
        <f>J90+J86+J75+J66+J61+J48+J29+J24+J19</f>
        <v>0</v>
      </c>
      <c r="J92" s="112"/>
      <c r="K92" s="58"/>
      <c r="L92" s="13"/>
      <c r="M92" s="56"/>
      <c r="P92" s="57"/>
      <c r="Q92" s="56"/>
    </row>
    <row r="93" spans="2:17" s="17" customFormat="1" ht="12" customHeight="1">
      <c r="B93" s="10"/>
      <c r="C93" s="19"/>
      <c r="D93" s="20"/>
      <c r="E93" s="21"/>
      <c r="F93" s="28"/>
      <c r="G93" s="8"/>
      <c r="H93" s="31"/>
      <c r="I93" s="22"/>
      <c r="J93" s="22"/>
      <c r="K93" s="14"/>
      <c r="L93" s="13"/>
      <c r="M93" s="1"/>
      <c r="N93" s="1"/>
      <c r="O93" s="15"/>
      <c r="P93" s="7"/>
      <c r="Q93" s="1"/>
    </row>
    <row r="94" spans="2:17" s="17" customFormat="1" ht="12.75" customHeight="1">
      <c r="B94" s="23"/>
      <c r="C94" s="19"/>
      <c r="D94" s="20"/>
      <c r="E94" s="21"/>
      <c r="F94" s="28"/>
      <c r="G94" s="8"/>
      <c r="H94" s="31"/>
      <c r="I94" s="22"/>
      <c r="J94" s="22"/>
      <c r="K94" s="14"/>
      <c r="L94" s="13"/>
      <c r="M94" s="1"/>
      <c r="N94" s="1"/>
      <c r="O94" s="15"/>
      <c r="P94" s="7"/>
      <c r="Q94" s="1"/>
    </row>
    <row r="95" spans="2:17" s="17" customFormat="1" ht="12.75" customHeight="1">
      <c r="B95" s="24"/>
      <c r="C95" s="1"/>
      <c r="D95" s="1"/>
      <c r="E95" s="5"/>
      <c r="F95" s="29"/>
      <c r="G95" s="1"/>
      <c r="H95" s="32"/>
      <c r="I95" s="1"/>
      <c r="J95" s="1"/>
      <c r="K95" s="1"/>
      <c r="L95" s="1"/>
      <c r="M95" s="1"/>
      <c r="N95" s="1"/>
      <c r="O95" s="15"/>
      <c r="P95" s="7"/>
      <c r="Q95" s="1"/>
    </row>
    <row r="96" spans="2:17" s="17" customFormat="1" ht="12.75" customHeight="1">
      <c r="B96" s="24"/>
      <c r="C96" s="1"/>
      <c r="D96" s="1"/>
      <c r="E96" s="5"/>
      <c r="F96" s="29"/>
      <c r="G96" s="1"/>
      <c r="H96" s="32"/>
      <c r="I96" s="1"/>
      <c r="J96" s="41"/>
      <c r="K96" s="1"/>
      <c r="L96" s="1"/>
      <c r="M96" s="1"/>
      <c r="N96" s="1"/>
      <c r="O96" s="15"/>
      <c r="P96" s="7"/>
      <c r="Q96" s="1"/>
    </row>
    <row r="97" spans="1:17" s="17" customFormat="1" ht="12.75" customHeight="1">
      <c r="A97" s="1"/>
      <c r="B97" s="24"/>
      <c r="C97" s="1"/>
      <c r="D97" s="1"/>
      <c r="E97" s="5"/>
      <c r="F97" s="29"/>
      <c r="G97" s="1"/>
      <c r="H97" s="32"/>
      <c r="I97" s="1"/>
      <c r="J97" s="1"/>
      <c r="K97" s="1"/>
      <c r="L97" s="1"/>
      <c r="M97" s="1"/>
      <c r="N97" s="1"/>
      <c r="O97" s="15"/>
      <c r="P97" s="7"/>
      <c r="Q97" s="1"/>
    </row>
    <row r="98" spans="1:17" s="17" customFormat="1" ht="12.75">
      <c r="A98" s="1"/>
      <c r="B98" s="24"/>
      <c r="C98" s="1"/>
      <c r="D98" s="1"/>
      <c r="E98" s="5"/>
      <c r="F98" s="29"/>
      <c r="G98" s="1"/>
      <c r="H98" s="32"/>
      <c r="I98" s="1"/>
      <c r="J98" s="1"/>
      <c r="K98" s="1"/>
      <c r="L98" s="18"/>
      <c r="M98" s="1"/>
      <c r="N98" s="1"/>
      <c r="O98" s="15"/>
      <c r="P98" s="7"/>
      <c r="Q98" s="1"/>
    </row>
    <row r="99" spans="1:17" s="17" customFormat="1" ht="12.75">
      <c r="A99" s="1"/>
      <c r="B99" s="24"/>
      <c r="C99" s="1"/>
      <c r="D99" s="1"/>
      <c r="E99" s="5"/>
      <c r="F99" s="29"/>
      <c r="G99" s="1"/>
      <c r="H99" s="32"/>
      <c r="I99" s="1"/>
      <c r="J99" s="1"/>
      <c r="K99" s="1"/>
      <c r="L99" s="1"/>
      <c r="M99" s="1"/>
      <c r="N99" s="1"/>
      <c r="O99" s="1"/>
      <c r="P99" s="7"/>
      <c r="Q99" s="1"/>
    </row>
    <row r="100" spans="1:15" s="17" customFormat="1" ht="12.75">
      <c r="A100" s="1"/>
      <c r="B100" s="24"/>
      <c r="C100" s="1"/>
      <c r="D100" s="1"/>
      <c r="E100" s="5"/>
      <c r="F100" s="29"/>
      <c r="G100" s="1"/>
      <c r="H100" s="32"/>
      <c r="I100" s="1"/>
      <c r="J100" s="1"/>
      <c r="K100" s="1"/>
      <c r="L100" s="1"/>
      <c r="M100" s="1"/>
      <c r="N100" s="1"/>
      <c r="O100" s="1"/>
    </row>
    <row r="101" spans="1:16" s="17" customFormat="1" ht="12.75">
      <c r="A101" s="1"/>
      <c r="B101" s="24"/>
      <c r="C101" s="1"/>
      <c r="D101" s="1"/>
      <c r="E101" s="5"/>
      <c r="F101" s="29"/>
      <c r="G101" s="1"/>
      <c r="H101" s="32"/>
      <c r="I101" s="1"/>
      <c r="J101" s="1"/>
      <c r="K101" s="6"/>
      <c r="L101" s="1"/>
      <c r="M101" s="1"/>
      <c r="N101" s="1"/>
      <c r="O101" s="1"/>
      <c r="P101" s="7"/>
    </row>
    <row r="102" spans="1:17" s="16" customFormat="1" ht="12.75">
      <c r="A102" s="1"/>
      <c r="B102" s="24"/>
      <c r="C102" s="1"/>
      <c r="D102" s="1"/>
      <c r="E102" s="5"/>
      <c r="F102" s="29"/>
      <c r="G102" s="1"/>
      <c r="H102" s="32"/>
      <c r="I102" s="1"/>
      <c r="J102" s="1"/>
      <c r="K102" s="6"/>
      <c r="L102" s="1"/>
      <c r="M102" s="1"/>
      <c r="N102" s="1"/>
      <c r="O102" s="1"/>
      <c r="P102" s="7"/>
      <c r="Q102" s="1"/>
    </row>
    <row r="103" spans="1:17" s="17" customFormat="1" ht="12.75">
      <c r="A103" s="1"/>
      <c r="B103" s="24"/>
      <c r="C103" s="1"/>
      <c r="D103" s="1"/>
      <c r="E103" s="5"/>
      <c r="F103" s="29"/>
      <c r="G103" s="1"/>
      <c r="H103" s="32"/>
      <c r="I103" s="1"/>
      <c r="J103" s="1"/>
      <c r="K103" s="6"/>
      <c r="L103" s="1"/>
      <c r="M103" s="1"/>
      <c r="N103" s="1"/>
      <c r="O103" s="1"/>
      <c r="P103" s="7"/>
      <c r="Q103" s="1"/>
    </row>
    <row r="104" spans="1:16" s="8" customFormat="1" ht="12.75">
      <c r="A104" s="1"/>
      <c r="B104" s="24"/>
      <c r="C104" s="12"/>
      <c r="D104" s="4"/>
      <c r="E104" s="5"/>
      <c r="F104" s="29"/>
      <c r="G104" s="1"/>
      <c r="H104" s="33"/>
      <c r="I104" s="1"/>
      <c r="J104" s="1"/>
      <c r="K104" s="6"/>
      <c r="L104" s="1"/>
      <c r="M104" s="1"/>
      <c r="N104" s="1"/>
      <c r="O104" s="1"/>
      <c r="P104" s="7"/>
    </row>
    <row r="105" spans="1:16" s="8" customFormat="1" ht="12.75">
      <c r="A105" s="1"/>
      <c r="B105" s="24"/>
      <c r="C105" s="12"/>
      <c r="D105" s="4"/>
      <c r="E105" s="5"/>
      <c r="F105" s="29"/>
      <c r="G105" s="1"/>
      <c r="H105" s="33"/>
      <c r="I105" s="1"/>
      <c r="J105" s="1"/>
      <c r="K105" s="6"/>
      <c r="L105" s="1"/>
      <c r="M105" s="1"/>
      <c r="N105" s="1"/>
      <c r="O105" s="1"/>
      <c r="P105" s="7"/>
    </row>
    <row r="106" spans="2:16" s="8" customFormat="1" ht="12.75">
      <c r="B106" s="24"/>
      <c r="C106" s="12"/>
      <c r="D106" s="4"/>
      <c r="E106" s="5"/>
      <c r="F106" s="29"/>
      <c r="G106" s="1"/>
      <c r="H106" s="33"/>
      <c r="I106" s="1"/>
      <c r="J106" s="1"/>
      <c r="K106" s="6"/>
      <c r="L106" s="1"/>
      <c r="M106" s="1"/>
      <c r="N106" s="1"/>
      <c r="O106" s="1"/>
      <c r="P106" s="7"/>
    </row>
    <row r="107" spans="2:16" s="8" customFormat="1" ht="12.75">
      <c r="B107" s="24"/>
      <c r="C107" s="12"/>
      <c r="D107" s="4"/>
      <c r="E107" s="5"/>
      <c r="F107" s="29"/>
      <c r="G107" s="1"/>
      <c r="H107" s="33"/>
      <c r="I107" s="1"/>
      <c r="J107" s="1"/>
      <c r="K107" s="6"/>
      <c r="L107" s="1"/>
      <c r="M107" s="1"/>
      <c r="N107" s="1"/>
      <c r="O107" s="1"/>
      <c r="P107" s="7"/>
    </row>
    <row r="108" spans="2:16" s="8" customFormat="1" ht="12.75">
      <c r="B108" s="24"/>
      <c r="C108" s="12"/>
      <c r="D108" s="4"/>
      <c r="E108" s="5"/>
      <c r="F108" s="29"/>
      <c r="G108" s="1"/>
      <c r="H108" s="33"/>
      <c r="I108" s="1"/>
      <c r="J108" s="1"/>
      <c r="K108" s="6"/>
      <c r="L108" s="1"/>
      <c r="M108" s="1"/>
      <c r="N108" s="1"/>
      <c r="O108" s="1"/>
      <c r="P108" s="7"/>
    </row>
    <row r="109" spans="2:16" s="8" customFormat="1" ht="12.75">
      <c r="B109" s="24"/>
      <c r="C109" s="12"/>
      <c r="D109" s="4"/>
      <c r="E109" s="5"/>
      <c r="F109" s="29"/>
      <c r="G109" s="1"/>
      <c r="H109" s="33"/>
      <c r="I109" s="1"/>
      <c r="J109" s="1"/>
      <c r="K109" s="6"/>
      <c r="L109" s="1"/>
      <c r="M109" s="1"/>
      <c r="N109" s="1"/>
      <c r="O109" s="1"/>
      <c r="P109" s="7"/>
    </row>
    <row r="110" spans="2:11" s="8" customFormat="1" ht="12.75">
      <c r="B110" s="24"/>
      <c r="C110" s="12"/>
      <c r="D110" s="4"/>
      <c r="E110" s="5"/>
      <c r="F110" s="29"/>
      <c r="G110" s="1"/>
      <c r="H110" s="33"/>
      <c r="I110" s="1"/>
      <c r="J110" s="1"/>
      <c r="K110" s="9"/>
    </row>
    <row r="111" spans="2:11" s="8" customFormat="1" ht="12.75">
      <c r="B111" s="24"/>
      <c r="C111" s="12"/>
      <c r="D111" s="4"/>
      <c r="E111" s="5"/>
      <c r="F111" s="29"/>
      <c r="G111" s="1"/>
      <c r="H111" s="33"/>
      <c r="I111" s="1"/>
      <c r="J111" s="1"/>
      <c r="K111" s="9"/>
    </row>
    <row r="112" spans="2:11" s="8" customFormat="1" ht="12.75">
      <c r="B112" s="24"/>
      <c r="C112" s="12"/>
      <c r="D112" s="4"/>
      <c r="E112" s="5"/>
      <c r="F112" s="29"/>
      <c r="G112" s="1"/>
      <c r="H112" s="33"/>
      <c r="I112" s="1"/>
      <c r="J112" s="1"/>
      <c r="K112" s="9"/>
    </row>
    <row r="113" spans="2:11" s="8" customFormat="1" ht="12.75">
      <c r="B113" s="24"/>
      <c r="C113" s="12"/>
      <c r="D113" s="4"/>
      <c r="E113" s="5"/>
      <c r="F113" s="29"/>
      <c r="G113" s="1"/>
      <c r="H113" s="33"/>
      <c r="I113" s="1"/>
      <c r="J113" s="1"/>
      <c r="K113" s="9"/>
    </row>
    <row r="114" spans="2:11" s="8" customFormat="1" ht="12.75">
      <c r="B114" s="24"/>
      <c r="C114" s="12"/>
      <c r="D114" s="4"/>
      <c r="E114" s="5"/>
      <c r="F114" s="29"/>
      <c r="G114" s="1"/>
      <c r="H114" s="33"/>
      <c r="I114" s="1"/>
      <c r="J114" s="1"/>
      <c r="K114" s="9"/>
    </row>
    <row r="115" spans="2:11" s="8" customFormat="1" ht="12.75">
      <c r="B115" s="24"/>
      <c r="C115" s="12"/>
      <c r="D115" s="4"/>
      <c r="E115" s="5"/>
      <c r="F115" s="29"/>
      <c r="G115" s="1"/>
      <c r="H115" s="33"/>
      <c r="I115" s="1"/>
      <c r="J115" s="1"/>
      <c r="K115" s="9"/>
    </row>
    <row r="116" spans="2:11" s="8" customFormat="1" ht="12.75">
      <c r="B116" s="24"/>
      <c r="C116" s="12"/>
      <c r="D116" s="4"/>
      <c r="E116" s="5"/>
      <c r="F116" s="29"/>
      <c r="G116" s="1"/>
      <c r="H116" s="33"/>
      <c r="I116" s="1"/>
      <c r="J116" s="1"/>
      <c r="K116" s="9"/>
    </row>
    <row r="117" spans="2:11" s="8" customFormat="1" ht="12.75">
      <c r="B117" s="24"/>
      <c r="C117" s="12"/>
      <c r="D117" s="4"/>
      <c r="E117" s="5"/>
      <c r="F117" s="29"/>
      <c r="G117" s="1"/>
      <c r="H117" s="33"/>
      <c r="I117" s="1"/>
      <c r="J117" s="1"/>
      <c r="K117" s="9"/>
    </row>
    <row r="118" spans="2:15" s="8" customFormat="1" ht="12.75">
      <c r="B118" s="24"/>
      <c r="C118" s="12"/>
      <c r="D118" s="4"/>
      <c r="E118" s="5"/>
      <c r="F118" s="29"/>
      <c r="G118" s="1"/>
      <c r="H118" s="33"/>
      <c r="I118" s="1"/>
      <c r="J118" s="1"/>
      <c r="K118" s="6"/>
      <c r="L118" s="1"/>
      <c r="M118" s="1"/>
      <c r="N118" s="1"/>
      <c r="O118" s="1"/>
    </row>
    <row r="119" spans="2:15" s="8" customFormat="1" ht="12.75">
      <c r="B119" s="24"/>
      <c r="C119" s="12"/>
      <c r="D119" s="4"/>
      <c r="E119" s="5"/>
      <c r="F119" s="29"/>
      <c r="G119" s="1"/>
      <c r="H119" s="33"/>
      <c r="I119" s="1"/>
      <c r="J119" s="1"/>
      <c r="K119" s="6"/>
      <c r="L119" s="1"/>
      <c r="M119" s="1"/>
      <c r="N119" s="1"/>
      <c r="O119" s="1"/>
    </row>
    <row r="120" spans="2:15" s="8" customFormat="1" ht="12.75">
      <c r="B120" s="24"/>
      <c r="C120" s="12"/>
      <c r="D120" s="4"/>
      <c r="E120" s="5"/>
      <c r="F120" s="29"/>
      <c r="G120" s="1"/>
      <c r="H120" s="33"/>
      <c r="I120" s="1"/>
      <c r="J120" s="1"/>
      <c r="K120" s="6"/>
      <c r="L120" s="1"/>
      <c r="M120" s="1"/>
      <c r="N120" s="1"/>
      <c r="O120" s="1"/>
    </row>
    <row r="121" spans="2:15" s="8" customFormat="1" ht="12.75">
      <c r="B121" s="24"/>
      <c r="C121" s="12"/>
      <c r="D121" s="4"/>
      <c r="E121" s="5"/>
      <c r="F121" s="29"/>
      <c r="G121" s="1"/>
      <c r="H121" s="33"/>
      <c r="I121" s="1"/>
      <c r="J121" s="1"/>
      <c r="K121" s="6"/>
      <c r="L121" s="1"/>
      <c r="M121" s="1"/>
      <c r="N121" s="1"/>
      <c r="O121" s="1"/>
    </row>
    <row r="122" spans="2:15" s="8" customFormat="1" ht="12.75">
      <c r="B122" s="24"/>
      <c r="C122" s="12"/>
      <c r="D122" s="4"/>
      <c r="E122" s="5"/>
      <c r="F122" s="29"/>
      <c r="G122" s="1"/>
      <c r="H122" s="33"/>
      <c r="I122" s="1"/>
      <c r="J122" s="1"/>
      <c r="K122" s="6"/>
      <c r="L122" s="1"/>
      <c r="M122" s="1"/>
      <c r="N122" s="1"/>
      <c r="O122" s="1"/>
    </row>
    <row r="123" spans="2:15" s="8" customFormat="1" ht="12.75">
      <c r="B123" s="24"/>
      <c r="C123" s="12"/>
      <c r="D123" s="4"/>
      <c r="E123" s="5"/>
      <c r="F123" s="29"/>
      <c r="G123" s="1"/>
      <c r="H123" s="33"/>
      <c r="I123" s="1"/>
      <c r="J123" s="1"/>
      <c r="K123" s="6"/>
      <c r="L123" s="1"/>
      <c r="M123" s="1"/>
      <c r="N123" s="1"/>
      <c r="O123" s="1"/>
    </row>
    <row r="124" spans="2:15" s="8" customFormat="1" ht="12.75">
      <c r="B124" s="24"/>
      <c r="C124" s="12"/>
      <c r="D124" s="4"/>
      <c r="E124" s="5"/>
      <c r="F124" s="29"/>
      <c r="G124" s="1"/>
      <c r="H124" s="33"/>
      <c r="I124" s="1"/>
      <c r="J124" s="1"/>
      <c r="K124" s="6"/>
      <c r="L124" s="1"/>
      <c r="M124" s="1"/>
      <c r="N124" s="1"/>
      <c r="O124" s="1"/>
    </row>
    <row r="125" spans="2:15" s="8" customFormat="1" ht="12.75">
      <c r="B125" s="24"/>
      <c r="C125" s="12"/>
      <c r="D125" s="4"/>
      <c r="E125" s="5"/>
      <c r="F125" s="29"/>
      <c r="G125" s="1"/>
      <c r="H125" s="33"/>
      <c r="I125" s="1"/>
      <c r="J125" s="1"/>
      <c r="K125" s="6"/>
      <c r="L125" s="1"/>
      <c r="M125" s="1"/>
      <c r="N125" s="1"/>
      <c r="O125" s="1"/>
    </row>
    <row r="126" spans="2:15" s="8" customFormat="1" ht="12.75">
      <c r="B126" s="24"/>
      <c r="C126" s="12"/>
      <c r="D126" s="4"/>
      <c r="E126" s="5"/>
      <c r="F126" s="29"/>
      <c r="G126" s="1"/>
      <c r="H126" s="33"/>
      <c r="I126" s="1"/>
      <c r="J126" s="1"/>
      <c r="K126" s="6"/>
      <c r="L126" s="1"/>
      <c r="M126" s="1"/>
      <c r="N126" s="1"/>
      <c r="O126" s="1"/>
    </row>
    <row r="127" spans="2:15" s="8" customFormat="1" ht="12.75">
      <c r="B127" s="24"/>
      <c r="C127" s="12"/>
      <c r="D127" s="4"/>
      <c r="E127" s="5"/>
      <c r="F127" s="29"/>
      <c r="G127" s="1"/>
      <c r="H127" s="33"/>
      <c r="I127" s="1"/>
      <c r="J127" s="1"/>
      <c r="K127" s="6"/>
      <c r="L127" s="1"/>
      <c r="M127" s="1"/>
      <c r="N127" s="1"/>
      <c r="O127" s="1"/>
    </row>
    <row r="128" spans="2:15" s="8" customFormat="1" ht="12.75">
      <c r="B128" s="24"/>
      <c r="C128" s="12"/>
      <c r="D128" s="4"/>
      <c r="E128" s="5"/>
      <c r="F128" s="29"/>
      <c r="G128" s="1"/>
      <c r="H128" s="33"/>
      <c r="I128" s="1"/>
      <c r="J128" s="1"/>
      <c r="K128" s="6"/>
      <c r="L128" s="1"/>
      <c r="M128" s="1"/>
      <c r="N128" s="1"/>
      <c r="O128" s="1"/>
    </row>
    <row r="129" spans="2:15" s="8" customFormat="1" ht="12.75">
      <c r="B129" s="24"/>
      <c r="C129" s="12"/>
      <c r="D129" s="4"/>
      <c r="E129" s="5"/>
      <c r="F129" s="29"/>
      <c r="G129" s="1"/>
      <c r="H129" s="33"/>
      <c r="I129" s="1"/>
      <c r="J129" s="1"/>
      <c r="K129" s="6"/>
      <c r="L129" s="1"/>
      <c r="M129" s="1"/>
      <c r="N129" s="1"/>
      <c r="O129" s="1"/>
    </row>
    <row r="130" spans="2:15" s="8" customFormat="1" ht="12.75">
      <c r="B130" s="24"/>
      <c r="C130" s="12"/>
      <c r="D130" s="4"/>
      <c r="E130" s="5"/>
      <c r="F130" s="29"/>
      <c r="G130" s="1"/>
      <c r="H130" s="33"/>
      <c r="I130" s="1"/>
      <c r="J130" s="1"/>
      <c r="K130" s="6"/>
      <c r="L130" s="1"/>
      <c r="M130" s="1"/>
      <c r="N130" s="1"/>
      <c r="O130" s="1"/>
    </row>
    <row r="131" spans="2:15" s="8" customFormat="1" ht="12.75">
      <c r="B131" s="24"/>
      <c r="C131" s="12"/>
      <c r="D131" s="4"/>
      <c r="E131" s="5"/>
      <c r="F131" s="29"/>
      <c r="G131" s="1"/>
      <c r="H131" s="33"/>
      <c r="I131" s="1"/>
      <c r="J131" s="1"/>
      <c r="K131" s="6"/>
      <c r="L131" s="1"/>
      <c r="M131" s="1"/>
      <c r="N131" s="1"/>
      <c r="O131" s="1"/>
    </row>
    <row r="132" spans="2:15" s="8" customFormat="1" ht="12.75">
      <c r="B132" s="24"/>
      <c r="C132" s="12"/>
      <c r="D132" s="4"/>
      <c r="E132" s="5"/>
      <c r="F132" s="29"/>
      <c r="G132" s="1"/>
      <c r="H132" s="33"/>
      <c r="I132" s="1"/>
      <c r="J132" s="1"/>
      <c r="K132" s="6"/>
      <c r="L132" s="1"/>
      <c r="M132" s="1"/>
      <c r="N132" s="1"/>
      <c r="O132" s="1"/>
    </row>
    <row r="133" spans="2:15" s="8" customFormat="1" ht="12.75">
      <c r="B133" s="24"/>
      <c r="C133" s="12"/>
      <c r="D133" s="4"/>
      <c r="E133" s="5"/>
      <c r="F133" s="29"/>
      <c r="G133" s="1"/>
      <c r="H133" s="33"/>
      <c r="I133" s="1"/>
      <c r="J133" s="1"/>
      <c r="K133" s="6"/>
      <c r="L133" s="1"/>
      <c r="M133" s="1"/>
      <c r="N133" s="1"/>
      <c r="O133" s="1"/>
    </row>
    <row r="134" spans="2:15" s="8" customFormat="1" ht="12.75">
      <c r="B134" s="24"/>
      <c r="C134" s="12"/>
      <c r="D134" s="4"/>
      <c r="E134" s="5"/>
      <c r="F134" s="29"/>
      <c r="G134" s="1"/>
      <c r="H134" s="33"/>
      <c r="I134" s="1"/>
      <c r="J134" s="1"/>
      <c r="K134" s="6"/>
      <c r="L134" s="1"/>
      <c r="M134" s="1"/>
      <c r="N134" s="1"/>
      <c r="O134" s="1"/>
    </row>
    <row r="135" spans="2:15" s="8" customFormat="1" ht="12.75">
      <c r="B135" s="24"/>
      <c r="C135" s="12"/>
      <c r="D135" s="4"/>
      <c r="E135" s="5"/>
      <c r="F135" s="29"/>
      <c r="G135" s="1"/>
      <c r="H135" s="33"/>
      <c r="I135" s="1"/>
      <c r="J135" s="1"/>
      <c r="K135" s="6"/>
      <c r="L135" s="1"/>
      <c r="M135" s="1"/>
      <c r="N135" s="1"/>
      <c r="O135" s="1"/>
    </row>
    <row r="136" spans="2:15" s="8" customFormat="1" ht="12.75">
      <c r="B136" s="24"/>
      <c r="C136" s="12"/>
      <c r="D136" s="4"/>
      <c r="E136" s="5"/>
      <c r="F136" s="29"/>
      <c r="G136" s="1"/>
      <c r="H136" s="33"/>
      <c r="I136" s="1"/>
      <c r="J136" s="1"/>
      <c r="K136" s="6"/>
      <c r="L136" s="1"/>
      <c r="M136" s="1"/>
      <c r="N136" s="1"/>
      <c r="O136" s="1"/>
    </row>
    <row r="137" spans="2:15" s="8" customFormat="1" ht="12.75">
      <c r="B137" s="24"/>
      <c r="C137" s="12"/>
      <c r="D137" s="4"/>
      <c r="E137" s="5"/>
      <c r="F137" s="29"/>
      <c r="G137" s="1"/>
      <c r="H137" s="33"/>
      <c r="I137" s="1"/>
      <c r="J137" s="1"/>
      <c r="K137" s="6"/>
      <c r="L137" s="1"/>
      <c r="M137" s="1"/>
      <c r="N137" s="1"/>
      <c r="O137" s="1"/>
    </row>
    <row r="138" spans="2:15" s="8" customFormat="1" ht="12.75">
      <c r="B138" s="24"/>
      <c r="C138" s="12"/>
      <c r="D138" s="4"/>
      <c r="E138" s="5"/>
      <c r="F138" s="29"/>
      <c r="G138" s="1"/>
      <c r="H138" s="33"/>
      <c r="I138" s="1"/>
      <c r="J138" s="1"/>
      <c r="K138" s="6"/>
      <c r="L138" s="1"/>
      <c r="M138" s="1"/>
      <c r="N138" s="1"/>
      <c r="O138" s="1"/>
    </row>
    <row r="139" spans="2:15" s="8" customFormat="1" ht="12.75">
      <c r="B139" s="24"/>
      <c r="C139" s="12"/>
      <c r="D139" s="4"/>
      <c r="E139" s="5"/>
      <c r="F139" s="29"/>
      <c r="G139" s="1"/>
      <c r="H139" s="33"/>
      <c r="I139" s="1"/>
      <c r="J139" s="1"/>
      <c r="K139" s="6"/>
      <c r="L139" s="1"/>
      <c r="M139" s="1"/>
      <c r="N139" s="1"/>
      <c r="O139" s="1"/>
    </row>
    <row r="140" spans="2:15" s="8" customFormat="1" ht="12.75">
      <c r="B140" s="24"/>
      <c r="C140" s="12"/>
      <c r="D140" s="4"/>
      <c r="E140" s="5"/>
      <c r="F140" s="29"/>
      <c r="G140" s="1"/>
      <c r="H140" s="33"/>
      <c r="I140" s="1"/>
      <c r="J140" s="1"/>
      <c r="K140" s="6"/>
      <c r="L140" s="1"/>
      <c r="M140" s="1"/>
      <c r="N140" s="1"/>
      <c r="O140" s="1"/>
    </row>
    <row r="141" spans="2:15" s="8" customFormat="1" ht="12.75">
      <c r="B141" s="24"/>
      <c r="C141" s="12"/>
      <c r="D141" s="4"/>
      <c r="E141" s="5"/>
      <c r="F141" s="29"/>
      <c r="G141" s="1"/>
      <c r="H141" s="33"/>
      <c r="I141" s="1"/>
      <c r="J141" s="1"/>
      <c r="K141" s="6"/>
      <c r="L141" s="1"/>
      <c r="M141" s="1"/>
      <c r="N141" s="1"/>
      <c r="O141" s="1"/>
    </row>
    <row r="142" spans="2:15" s="8" customFormat="1" ht="12.75">
      <c r="B142" s="24"/>
      <c r="C142" s="12"/>
      <c r="D142" s="4"/>
      <c r="E142" s="5"/>
      <c r="F142" s="29"/>
      <c r="G142" s="1"/>
      <c r="H142" s="33"/>
      <c r="I142" s="1"/>
      <c r="J142" s="1"/>
      <c r="K142" s="6"/>
      <c r="L142" s="1"/>
      <c r="M142" s="1"/>
      <c r="N142" s="1"/>
      <c r="O142" s="1"/>
    </row>
    <row r="143" spans="2:15" s="8" customFormat="1" ht="12.75">
      <c r="B143" s="24"/>
      <c r="C143" s="12"/>
      <c r="D143" s="4"/>
      <c r="E143" s="5"/>
      <c r="F143" s="29"/>
      <c r="G143" s="1"/>
      <c r="H143" s="33"/>
      <c r="I143" s="1"/>
      <c r="J143" s="1"/>
      <c r="K143" s="6"/>
      <c r="L143" s="1"/>
      <c r="M143" s="1"/>
      <c r="N143" s="1"/>
      <c r="O143" s="1"/>
    </row>
    <row r="144" spans="2:15" s="8" customFormat="1" ht="12.75">
      <c r="B144" s="24"/>
      <c r="C144" s="12"/>
      <c r="D144" s="4"/>
      <c r="E144" s="5"/>
      <c r="F144" s="29"/>
      <c r="G144" s="1"/>
      <c r="H144" s="33"/>
      <c r="I144" s="1"/>
      <c r="J144" s="1"/>
      <c r="K144" s="6"/>
      <c r="L144" s="1"/>
      <c r="M144" s="1"/>
      <c r="N144" s="1"/>
      <c r="O144" s="1"/>
    </row>
    <row r="145" spans="2:15" s="8" customFormat="1" ht="12.75">
      <c r="B145" s="24"/>
      <c r="C145" s="12"/>
      <c r="D145" s="4"/>
      <c r="E145" s="5"/>
      <c r="F145" s="29"/>
      <c r="G145" s="1"/>
      <c r="H145" s="33"/>
      <c r="I145" s="1"/>
      <c r="J145" s="1"/>
      <c r="K145" s="6"/>
      <c r="L145" s="1"/>
      <c r="M145" s="1"/>
      <c r="N145" s="1"/>
      <c r="O145" s="1"/>
    </row>
    <row r="146" spans="2:15" s="8" customFormat="1" ht="12.75">
      <c r="B146" s="24"/>
      <c r="C146" s="12"/>
      <c r="D146" s="4"/>
      <c r="E146" s="5"/>
      <c r="F146" s="29"/>
      <c r="G146" s="1"/>
      <c r="H146" s="33"/>
      <c r="I146" s="1"/>
      <c r="J146" s="1"/>
      <c r="K146" s="6"/>
      <c r="L146" s="1"/>
      <c r="M146" s="1"/>
      <c r="N146" s="1"/>
      <c r="O146" s="1"/>
    </row>
    <row r="147" spans="2:15" s="8" customFormat="1" ht="12.75">
      <c r="B147" s="24"/>
      <c r="C147" s="12"/>
      <c r="D147" s="4"/>
      <c r="E147" s="5"/>
      <c r="F147" s="29"/>
      <c r="G147" s="1"/>
      <c r="H147" s="33"/>
      <c r="I147" s="1"/>
      <c r="J147" s="1"/>
      <c r="K147" s="6"/>
      <c r="L147" s="1"/>
      <c r="M147" s="1"/>
      <c r="N147" s="1"/>
      <c r="O147" s="1"/>
    </row>
    <row r="148" spans="2:15" s="8" customFormat="1" ht="12.75">
      <c r="B148" s="24"/>
      <c r="C148" s="12"/>
      <c r="D148" s="4"/>
      <c r="E148" s="5"/>
      <c r="F148" s="29"/>
      <c r="G148" s="1"/>
      <c r="H148" s="33"/>
      <c r="I148" s="1"/>
      <c r="J148" s="1"/>
      <c r="K148" s="6"/>
      <c r="L148" s="1"/>
      <c r="M148" s="1"/>
      <c r="N148" s="1"/>
      <c r="O148" s="1"/>
    </row>
    <row r="149" spans="2:15" s="8" customFormat="1" ht="12.75">
      <c r="B149" s="24"/>
      <c r="C149" s="12"/>
      <c r="D149" s="4"/>
      <c r="E149" s="5"/>
      <c r="F149" s="29"/>
      <c r="G149" s="1"/>
      <c r="H149" s="33"/>
      <c r="I149" s="1"/>
      <c r="J149" s="1"/>
      <c r="K149" s="6"/>
      <c r="L149" s="1"/>
      <c r="M149" s="1"/>
      <c r="N149" s="1"/>
      <c r="O149" s="1"/>
    </row>
    <row r="150" spans="2:15" s="8" customFormat="1" ht="12.75">
      <c r="B150" s="24"/>
      <c r="C150" s="12"/>
      <c r="D150" s="4"/>
      <c r="E150" s="5"/>
      <c r="F150" s="29"/>
      <c r="G150" s="1"/>
      <c r="H150" s="33"/>
      <c r="I150" s="1"/>
      <c r="J150" s="1"/>
      <c r="K150" s="6"/>
      <c r="L150" s="1"/>
      <c r="M150" s="1"/>
      <c r="N150" s="1"/>
      <c r="O150" s="1"/>
    </row>
    <row r="151" spans="2:15" s="8" customFormat="1" ht="12.75">
      <c r="B151" s="24"/>
      <c r="C151" s="12"/>
      <c r="D151" s="4"/>
      <c r="E151" s="5"/>
      <c r="F151" s="29"/>
      <c r="G151" s="1"/>
      <c r="H151" s="33"/>
      <c r="I151" s="1"/>
      <c r="J151" s="1"/>
      <c r="K151" s="6"/>
      <c r="L151" s="1"/>
      <c r="M151" s="1"/>
      <c r="N151" s="1"/>
      <c r="O151" s="1"/>
    </row>
    <row r="152" spans="2:15" s="8" customFormat="1" ht="12.75">
      <c r="B152" s="24"/>
      <c r="C152" s="12"/>
      <c r="D152" s="4"/>
      <c r="E152" s="5"/>
      <c r="F152" s="29"/>
      <c r="G152" s="1"/>
      <c r="H152" s="33"/>
      <c r="I152" s="1"/>
      <c r="J152" s="1"/>
      <c r="K152" s="6"/>
      <c r="L152" s="1"/>
      <c r="M152" s="1"/>
      <c r="N152" s="1"/>
      <c r="O152" s="1"/>
    </row>
    <row r="153" spans="2:15" s="8" customFormat="1" ht="12.75">
      <c r="B153" s="24"/>
      <c r="C153" s="12"/>
      <c r="D153" s="4"/>
      <c r="E153" s="5"/>
      <c r="F153" s="29"/>
      <c r="G153" s="1"/>
      <c r="H153" s="33"/>
      <c r="I153" s="1"/>
      <c r="J153" s="1"/>
      <c r="K153" s="6"/>
      <c r="L153" s="1"/>
      <c r="M153" s="1"/>
      <c r="N153" s="1"/>
      <c r="O153" s="1"/>
    </row>
    <row r="154" spans="2:15" s="8" customFormat="1" ht="12.75">
      <c r="B154" s="24"/>
      <c r="C154" s="12"/>
      <c r="D154" s="4"/>
      <c r="E154" s="5"/>
      <c r="F154" s="29"/>
      <c r="G154" s="1"/>
      <c r="H154" s="33"/>
      <c r="I154" s="1"/>
      <c r="J154" s="1"/>
      <c r="K154" s="6"/>
      <c r="L154" s="1"/>
      <c r="M154" s="1"/>
      <c r="N154" s="1"/>
      <c r="O154" s="1"/>
    </row>
    <row r="155" spans="2:15" s="8" customFormat="1" ht="12.75">
      <c r="B155" s="24"/>
      <c r="C155" s="12"/>
      <c r="D155" s="4"/>
      <c r="E155" s="5"/>
      <c r="F155" s="29"/>
      <c r="G155" s="1"/>
      <c r="H155" s="33"/>
      <c r="I155" s="1"/>
      <c r="J155" s="1"/>
      <c r="K155" s="6"/>
      <c r="L155" s="1"/>
      <c r="M155" s="1"/>
      <c r="N155" s="1"/>
      <c r="O155" s="1"/>
    </row>
    <row r="156" spans="2:15" s="8" customFormat="1" ht="12.75">
      <c r="B156" s="24"/>
      <c r="C156" s="12"/>
      <c r="D156" s="4"/>
      <c r="E156" s="5"/>
      <c r="F156" s="29"/>
      <c r="G156" s="1"/>
      <c r="H156" s="33"/>
      <c r="I156" s="1"/>
      <c r="J156" s="1"/>
      <c r="K156" s="6"/>
      <c r="L156" s="1"/>
      <c r="M156" s="1"/>
      <c r="N156" s="1"/>
      <c r="O156" s="1"/>
    </row>
    <row r="157" spans="2:15" s="8" customFormat="1" ht="12.75">
      <c r="B157" s="24"/>
      <c r="C157" s="12"/>
      <c r="D157" s="4"/>
      <c r="E157" s="5"/>
      <c r="F157" s="29"/>
      <c r="G157" s="1"/>
      <c r="H157" s="33"/>
      <c r="I157" s="1"/>
      <c r="J157" s="1"/>
      <c r="K157" s="6"/>
      <c r="L157" s="1"/>
      <c r="M157" s="1"/>
      <c r="N157" s="1"/>
      <c r="O157" s="1"/>
    </row>
    <row r="158" spans="2:15" s="8" customFormat="1" ht="12.75">
      <c r="B158" s="24"/>
      <c r="C158" s="12"/>
      <c r="D158" s="4"/>
      <c r="E158" s="5"/>
      <c r="F158" s="29"/>
      <c r="G158" s="1"/>
      <c r="H158" s="33"/>
      <c r="I158" s="1"/>
      <c r="J158" s="1"/>
      <c r="K158" s="6"/>
      <c r="L158" s="1"/>
      <c r="M158" s="1"/>
      <c r="N158" s="1"/>
      <c r="O158" s="1"/>
    </row>
    <row r="159" spans="2:15" s="8" customFormat="1" ht="12.75">
      <c r="B159" s="24"/>
      <c r="C159" s="12"/>
      <c r="D159" s="4"/>
      <c r="E159" s="5"/>
      <c r="F159" s="29"/>
      <c r="G159" s="1"/>
      <c r="H159" s="33"/>
      <c r="I159" s="1"/>
      <c r="J159" s="1"/>
      <c r="K159" s="6"/>
      <c r="L159" s="1"/>
      <c r="M159" s="1"/>
      <c r="N159" s="1"/>
      <c r="O159" s="1"/>
    </row>
    <row r="160" spans="2:15" s="8" customFormat="1" ht="12.75">
      <c r="B160" s="24"/>
      <c r="C160" s="12"/>
      <c r="D160" s="4"/>
      <c r="E160" s="5"/>
      <c r="F160" s="29"/>
      <c r="G160" s="1"/>
      <c r="H160" s="33"/>
      <c r="I160" s="1"/>
      <c r="J160" s="1"/>
      <c r="K160" s="6"/>
      <c r="L160" s="1"/>
      <c r="M160" s="1"/>
      <c r="N160" s="1"/>
      <c r="O160" s="1"/>
    </row>
    <row r="161" spans="2:15" s="8" customFormat="1" ht="12.75">
      <c r="B161" s="24"/>
      <c r="C161" s="12"/>
      <c r="D161" s="4"/>
      <c r="E161" s="5"/>
      <c r="F161" s="29"/>
      <c r="G161" s="1"/>
      <c r="H161" s="33"/>
      <c r="I161" s="1"/>
      <c r="J161" s="1"/>
      <c r="K161" s="6"/>
      <c r="L161" s="1"/>
      <c r="M161" s="1"/>
      <c r="N161" s="1"/>
      <c r="O161" s="1"/>
    </row>
    <row r="162" spans="2:15" s="8" customFormat="1" ht="12.75">
      <c r="B162" s="24"/>
      <c r="C162" s="12"/>
      <c r="D162" s="4"/>
      <c r="E162" s="5"/>
      <c r="F162" s="29"/>
      <c r="G162" s="1"/>
      <c r="H162" s="33"/>
      <c r="I162" s="1"/>
      <c r="J162" s="1"/>
      <c r="K162" s="6"/>
      <c r="L162" s="1"/>
      <c r="M162" s="1"/>
      <c r="N162" s="1"/>
      <c r="O162" s="1"/>
    </row>
    <row r="163" spans="2:15" s="8" customFormat="1" ht="12.75">
      <c r="B163" s="24"/>
      <c r="C163" s="12"/>
      <c r="D163" s="4"/>
      <c r="E163" s="5"/>
      <c r="F163" s="29"/>
      <c r="G163" s="1"/>
      <c r="H163" s="33"/>
      <c r="I163" s="1"/>
      <c r="J163" s="1"/>
      <c r="K163" s="6"/>
      <c r="L163" s="1"/>
      <c r="M163" s="1"/>
      <c r="N163" s="1"/>
      <c r="O163" s="1"/>
    </row>
    <row r="164" spans="2:15" s="8" customFormat="1" ht="12.75">
      <c r="B164" s="24"/>
      <c r="C164" s="12"/>
      <c r="D164" s="4"/>
      <c r="E164" s="5"/>
      <c r="F164" s="29"/>
      <c r="G164" s="1"/>
      <c r="H164" s="33"/>
      <c r="I164" s="1"/>
      <c r="J164" s="1"/>
      <c r="K164" s="6"/>
      <c r="L164" s="1"/>
      <c r="M164" s="1"/>
      <c r="N164" s="1"/>
      <c r="O164" s="1"/>
    </row>
    <row r="165" spans="2:15" s="8" customFormat="1" ht="12.75">
      <c r="B165" s="10"/>
      <c r="C165" s="19"/>
      <c r="D165" s="20"/>
      <c r="E165" s="21"/>
      <c r="F165" s="28"/>
      <c r="H165" s="31"/>
      <c r="I165" s="22"/>
      <c r="J165" s="22"/>
      <c r="K165" s="6"/>
      <c r="L165" s="1"/>
      <c r="M165" s="1"/>
      <c r="N165" s="1"/>
      <c r="O165" s="1"/>
    </row>
    <row r="166" spans="2:15" s="8" customFormat="1" ht="12.75">
      <c r="B166" s="10"/>
      <c r="C166" s="19"/>
      <c r="D166" s="20"/>
      <c r="E166" s="21"/>
      <c r="F166" s="28"/>
      <c r="H166" s="31"/>
      <c r="I166" s="22"/>
      <c r="J166" s="22"/>
      <c r="K166" s="6"/>
      <c r="L166" s="1"/>
      <c r="M166" s="1"/>
      <c r="N166" s="1"/>
      <c r="O166" s="1"/>
    </row>
    <row r="167" spans="2:15" s="8" customFormat="1" ht="12.75">
      <c r="B167" s="10"/>
      <c r="C167" s="19"/>
      <c r="D167" s="20"/>
      <c r="E167" s="21"/>
      <c r="F167" s="28"/>
      <c r="H167" s="31"/>
      <c r="I167" s="22"/>
      <c r="J167" s="22"/>
      <c r="K167" s="6"/>
      <c r="L167" s="1"/>
      <c r="M167" s="1"/>
      <c r="N167" s="1"/>
      <c r="O167" s="1"/>
    </row>
    <row r="168" spans="2:15" s="8" customFormat="1" ht="12.75">
      <c r="B168" s="10"/>
      <c r="C168" s="19"/>
      <c r="D168" s="20"/>
      <c r="E168" s="21"/>
      <c r="F168" s="28"/>
      <c r="H168" s="31"/>
      <c r="I168" s="22"/>
      <c r="J168" s="22"/>
      <c r="K168" s="6"/>
      <c r="L168" s="1"/>
      <c r="M168" s="1"/>
      <c r="N168" s="1"/>
      <c r="O168" s="1"/>
    </row>
    <row r="169" spans="2:15" s="8" customFormat="1" ht="12.75">
      <c r="B169" s="10"/>
      <c r="C169" s="19"/>
      <c r="D169" s="20"/>
      <c r="E169" s="21"/>
      <c r="F169" s="28"/>
      <c r="H169" s="31"/>
      <c r="I169" s="22"/>
      <c r="J169" s="22"/>
      <c r="K169" s="6"/>
      <c r="L169" s="1"/>
      <c r="M169" s="1"/>
      <c r="N169" s="1"/>
      <c r="O169" s="1"/>
    </row>
    <row r="170" spans="2:15" s="8" customFormat="1" ht="12.75">
      <c r="B170" s="10"/>
      <c r="C170" s="19"/>
      <c r="D170" s="20"/>
      <c r="E170" s="21"/>
      <c r="F170" s="28"/>
      <c r="H170" s="31"/>
      <c r="I170" s="22"/>
      <c r="J170" s="22"/>
      <c r="K170" s="6"/>
      <c r="L170" s="1"/>
      <c r="M170" s="1"/>
      <c r="N170" s="1"/>
      <c r="O170" s="1"/>
    </row>
    <row r="171" spans="2:11" s="8" customFormat="1" ht="12">
      <c r="B171" s="10"/>
      <c r="C171" s="19"/>
      <c r="D171" s="20"/>
      <c r="E171" s="21"/>
      <c r="F171" s="28"/>
      <c r="H171" s="31"/>
      <c r="I171" s="22"/>
      <c r="J171" s="22"/>
      <c r="K171" s="9"/>
    </row>
    <row r="172" spans="2:11" s="8" customFormat="1" ht="12">
      <c r="B172" s="10"/>
      <c r="C172" s="19"/>
      <c r="D172" s="20"/>
      <c r="E172" s="21"/>
      <c r="F172" s="28"/>
      <c r="H172" s="31"/>
      <c r="I172" s="22"/>
      <c r="J172" s="22"/>
      <c r="K172" s="9"/>
    </row>
    <row r="173" spans="2:11" s="8" customFormat="1" ht="12">
      <c r="B173" s="10"/>
      <c r="C173" s="19"/>
      <c r="D173" s="20"/>
      <c r="E173" s="21"/>
      <c r="F173" s="28"/>
      <c r="H173" s="31"/>
      <c r="I173" s="22"/>
      <c r="J173" s="22"/>
      <c r="K173" s="9"/>
    </row>
    <row r="174" spans="2:11" s="8" customFormat="1" ht="12">
      <c r="B174" s="10"/>
      <c r="C174" s="19"/>
      <c r="D174" s="20"/>
      <c r="E174" s="21"/>
      <c r="F174" s="28"/>
      <c r="H174" s="31"/>
      <c r="I174" s="22"/>
      <c r="J174" s="22"/>
      <c r="K174" s="9"/>
    </row>
    <row r="175" spans="2:11" s="8" customFormat="1" ht="12">
      <c r="B175" s="10"/>
      <c r="C175" s="19"/>
      <c r="D175" s="20"/>
      <c r="E175" s="21"/>
      <c r="F175" s="28"/>
      <c r="H175" s="31"/>
      <c r="I175" s="22"/>
      <c r="J175" s="22"/>
      <c r="K175" s="9"/>
    </row>
    <row r="176" spans="2:11" s="8" customFormat="1" ht="12">
      <c r="B176" s="10"/>
      <c r="C176" s="19"/>
      <c r="D176" s="20"/>
      <c r="E176" s="21"/>
      <c r="F176" s="28"/>
      <c r="H176" s="31"/>
      <c r="I176" s="22"/>
      <c r="J176" s="22"/>
      <c r="K176" s="9"/>
    </row>
    <row r="177" spans="2:11" s="8" customFormat="1" ht="12">
      <c r="B177" s="10"/>
      <c r="C177" s="19"/>
      <c r="D177" s="20"/>
      <c r="E177" s="21"/>
      <c r="F177" s="28"/>
      <c r="H177" s="31"/>
      <c r="I177" s="22"/>
      <c r="J177" s="22"/>
      <c r="K177" s="9"/>
    </row>
    <row r="178" spans="2:11" s="8" customFormat="1" ht="12">
      <c r="B178" s="10"/>
      <c r="C178" s="19"/>
      <c r="D178" s="20"/>
      <c r="E178" s="21"/>
      <c r="F178" s="28"/>
      <c r="H178" s="31"/>
      <c r="I178" s="22"/>
      <c r="J178" s="22"/>
      <c r="K178" s="9"/>
    </row>
    <row r="179" spans="2:11" s="8" customFormat="1" ht="12">
      <c r="B179" s="10"/>
      <c r="C179" s="19"/>
      <c r="D179" s="20"/>
      <c r="E179" s="21"/>
      <c r="F179" s="28"/>
      <c r="H179" s="31"/>
      <c r="I179" s="22"/>
      <c r="J179" s="22"/>
      <c r="K179" s="9"/>
    </row>
    <row r="180" spans="2:11" s="8" customFormat="1" ht="12">
      <c r="B180" s="10"/>
      <c r="C180" s="19"/>
      <c r="D180" s="20"/>
      <c r="E180" s="21"/>
      <c r="F180" s="28"/>
      <c r="H180" s="31"/>
      <c r="I180" s="22"/>
      <c r="J180" s="22"/>
      <c r="K180" s="9"/>
    </row>
    <row r="181" spans="2:11" s="8" customFormat="1" ht="12">
      <c r="B181" s="10"/>
      <c r="C181" s="19"/>
      <c r="D181" s="20"/>
      <c r="E181" s="21"/>
      <c r="F181" s="28"/>
      <c r="H181" s="31"/>
      <c r="I181" s="22"/>
      <c r="J181" s="22"/>
      <c r="K181" s="9"/>
    </row>
    <row r="182" spans="2:11" s="8" customFormat="1" ht="12">
      <c r="B182" s="10"/>
      <c r="C182" s="19"/>
      <c r="D182" s="20"/>
      <c r="E182" s="21"/>
      <c r="F182" s="28"/>
      <c r="H182" s="31"/>
      <c r="I182" s="22"/>
      <c r="J182" s="22"/>
      <c r="K182" s="9"/>
    </row>
    <row r="183" spans="2:11" s="8" customFormat="1" ht="12">
      <c r="B183" s="10"/>
      <c r="C183" s="19"/>
      <c r="D183" s="20"/>
      <c r="E183" s="21"/>
      <c r="F183" s="28"/>
      <c r="H183" s="31"/>
      <c r="I183" s="22"/>
      <c r="J183" s="22"/>
      <c r="K183" s="9"/>
    </row>
    <row r="184" spans="2:11" s="8" customFormat="1" ht="12">
      <c r="B184" s="10"/>
      <c r="C184" s="19"/>
      <c r="D184" s="20"/>
      <c r="E184" s="21"/>
      <c r="F184" s="28"/>
      <c r="H184" s="31"/>
      <c r="I184" s="22"/>
      <c r="J184" s="22"/>
      <c r="K184" s="9"/>
    </row>
    <row r="185" spans="2:11" s="8" customFormat="1" ht="12">
      <c r="B185" s="10"/>
      <c r="C185" s="19"/>
      <c r="D185" s="20"/>
      <c r="E185" s="21"/>
      <c r="F185" s="28"/>
      <c r="H185" s="31"/>
      <c r="I185" s="22"/>
      <c r="J185" s="22"/>
      <c r="K185" s="9"/>
    </row>
    <row r="186" spans="2:11" s="8" customFormat="1" ht="12">
      <c r="B186" s="10"/>
      <c r="C186" s="19"/>
      <c r="D186" s="20"/>
      <c r="E186" s="21"/>
      <c r="F186" s="28"/>
      <c r="H186" s="31"/>
      <c r="I186" s="22"/>
      <c r="J186" s="22"/>
      <c r="K186" s="9"/>
    </row>
    <row r="187" spans="2:11" s="8" customFormat="1" ht="12">
      <c r="B187" s="10"/>
      <c r="C187" s="19"/>
      <c r="D187" s="20"/>
      <c r="E187" s="21"/>
      <c r="F187" s="28"/>
      <c r="H187" s="31"/>
      <c r="I187" s="22"/>
      <c r="J187" s="22"/>
      <c r="K187" s="9"/>
    </row>
    <row r="188" spans="2:11" s="8" customFormat="1" ht="12">
      <c r="B188" s="10"/>
      <c r="C188" s="19"/>
      <c r="D188" s="20"/>
      <c r="E188" s="21"/>
      <c r="F188" s="28"/>
      <c r="H188" s="31"/>
      <c r="I188" s="22"/>
      <c r="J188" s="22"/>
      <c r="K188" s="9"/>
    </row>
    <row r="189" spans="2:11" s="8" customFormat="1" ht="12">
      <c r="B189" s="10"/>
      <c r="C189" s="19"/>
      <c r="D189" s="20"/>
      <c r="E189" s="21"/>
      <c r="F189" s="28"/>
      <c r="H189" s="31"/>
      <c r="I189" s="22"/>
      <c r="J189" s="22"/>
      <c r="K189" s="9"/>
    </row>
    <row r="190" spans="2:11" s="8" customFormat="1" ht="12">
      <c r="B190" s="10"/>
      <c r="C190" s="19"/>
      <c r="D190" s="20"/>
      <c r="E190" s="21"/>
      <c r="F190" s="28"/>
      <c r="H190" s="31"/>
      <c r="I190" s="22"/>
      <c r="J190" s="22"/>
      <c r="K190" s="9"/>
    </row>
    <row r="191" spans="2:11" s="8" customFormat="1" ht="12">
      <c r="B191" s="10"/>
      <c r="C191" s="19"/>
      <c r="D191" s="20"/>
      <c r="E191" s="21"/>
      <c r="F191" s="28"/>
      <c r="H191" s="31"/>
      <c r="I191" s="22"/>
      <c r="J191" s="22"/>
      <c r="K191" s="9"/>
    </row>
    <row r="192" spans="2:11" s="8" customFormat="1" ht="12">
      <c r="B192" s="10"/>
      <c r="C192" s="19"/>
      <c r="D192" s="20"/>
      <c r="E192" s="21"/>
      <c r="F192" s="28"/>
      <c r="H192" s="31"/>
      <c r="I192" s="22"/>
      <c r="J192" s="22"/>
      <c r="K192" s="9"/>
    </row>
    <row r="193" spans="2:11" s="8" customFormat="1" ht="12">
      <c r="B193" s="10"/>
      <c r="C193" s="19"/>
      <c r="D193" s="20"/>
      <c r="E193" s="21"/>
      <c r="F193" s="28"/>
      <c r="H193" s="31"/>
      <c r="I193" s="22"/>
      <c r="J193" s="22"/>
      <c r="K193" s="9"/>
    </row>
    <row r="194" spans="2:11" s="8" customFormat="1" ht="12">
      <c r="B194" s="10"/>
      <c r="C194" s="19"/>
      <c r="D194" s="20"/>
      <c r="E194" s="21"/>
      <c r="F194" s="28"/>
      <c r="H194" s="31"/>
      <c r="I194" s="22"/>
      <c r="J194" s="22"/>
      <c r="K194" s="9"/>
    </row>
    <row r="195" spans="2:11" s="8" customFormat="1" ht="12">
      <c r="B195" s="10"/>
      <c r="C195" s="19"/>
      <c r="D195" s="20"/>
      <c r="E195" s="21"/>
      <c r="F195" s="28"/>
      <c r="H195" s="31"/>
      <c r="I195" s="22"/>
      <c r="J195" s="22"/>
      <c r="K195" s="9"/>
    </row>
    <row r="196" spans="2:11" s="8" customFormat="1" ht="12">
      <c r="B196" s="10"/>
      <c r="C196" s="19"/>
      <c r="D196" s="20"/>
      <c r="E196" s="21"/>
      <c r="F196" s="28"/>
      <c r="H196" s="31"/>
      <c r="I196" s="22"/>
      <c r="J196" s="22"/>
      <c r="K196" s="9"/>
    </row>
    <row r="197" spans="2:11" s="8" customFormat="1" ht="12">
      <c r="B197" s="10"/>
      <c r="C197" s="19"/>
      <c r="D197" s="20"/>
      <c r="E197" s="21"/>
      <c r="F197" s="28"/>
      <c r="H197" s="31"/>
      <c r="I197" s="22"/>
      <c r="J197" s="22"/>
      <c r="K197" s="9"/>
    </row>
    <row r="198" spans="2:11" s="8" customFormat="1" ht="12">
      <c r="B198" s="10"/>
      <c r="C198" s="19"/>
      <c r="D198" s="20"/>
      <c r="E198" s="21"/>
      <c r="F198" s="28"/>
      <c r="H198" s="31"/>
      <c r="I198" s="22"/>
      <c r="J198" s="22"/>
      <c r="K198" s="9"/>
    </row>
    <row r="199" spans="2:11" s="8" customFormat="1" ht="12">
      <c r="B199" s="10"/>
      <c r="C199" s="19"/>
      <c r="D199" s="20"/>
      <c r="E199" s="21"/>
      <c r="F199" s="28"/>
      <c r="H199" s="31"/>
      <c r="I199" s="22"/>
      <c r="J199" s="22"/>
      <c r="K199" s="9"/>
    </row>
    <row r="200" spans="2:11" s="8" customFormat="1" ht="12">
      <c r="B200" s="10"/>
      <c r="C200" s="19"/>
      <c r="D200" s="20"/>
      <c r="E200" s="21"/>
      <c r="F200" s="28"/>
      <c r="H200" s="31"/>
      <c r="I200" s="22"/>
      <c r="J200" s="22"/>
      <c r="K200" s="9"/>
    </row>
    <row r="201" spans="2:11" s="8" customFormat="1" ht="12">
      <c r="B201" s="10"/>
      <c r="C201" s="19"/>
      <c r="D201" s="20"/>
      <c r="E201" s="21"/>
      <c r="F201" s="28"/>
      <c r="H201" s="31"/>
      <c r="I201" s="22"/>
      <c r="J201" s="22"/>
      <c r="K201" s="9"/>
    </row>
    <row r="202" spans="2:11" s="8" customFormat="1" ht="12">
      <c r="B202" s="10"/>
      <c r="C202" s="19"/>
      <c r="D202" s="20"/>
      <c r="E202" s="21"/>
      <c r="F202" s="28"/>
      <c r="H202" s="31"/>
      <c r="I202" s="22"/>
      <c r="J202" s="22"/>
      <c r="K202" s="9"/>
    </row>
    <row r="203" spans="2:11" s="8" customFormat="1" ht="12">
      <c r="B203" s="10"/>
      <c r="C203" s="19"/>
      <c r="D203" s="20"/>
      <c r="E203" s="21"/>
      <c r="F203" s="28"/>
      <c r="H203" s="31"/>
      <c r="I203" s="22"/>
      <c r="J203" s="22"/>
      <c r="K203" s="9"/>
    </row>
    <row r="204" spans="2:11" s="8" customFormat="1" ht="12">
      <c r="B204" s="10"/>
      <c r="C204" s="19"/>
      <c r="D204" s="20"/>
      <c r="E204" s="21"/>
      <c r="F204" s="28"/>
      <c r="H204" s="31"/>
      <c r="I204" s="22"/>
      <c r="J204" s="22"/>
      <c r="K204" s="9"/>
    </row>
    <row r="205" spans="2:11" s="8" customFormat="1" ht="12">
      <c r="B205" s="10"/>
      <c r="C205" s="19"/>
      <c r="D205" s="20"/>
      <c r="E205" s="21"/>
      <c r="F205" s="28"/>
      <c r="H205" s="31"/>
      <c r="I205" s="22"/>
      <c r="J205" s="22"/>
      <c r="K205" s="9"/>
    </row>
    <row r="206" spans="2:11" s="8" customFormat="1" ht="12">
      <c r="B206" s="10"/>
      <c r="C206" s="19"/>
      <c r="D206" s="20"/>
      <c r="E206" s="21"/>
      <c r="F206" s="28"/>
      <c r="H206" s="31"/>
      <c r="I206" s="22"/>
      <c r="J206" s="22"/>
      <c r="K206" s="9"/>
    </row>
    <row r="207" spans="2:11" s="8" customFormat="1" ht="12">
      <c r="B207" s="10"/>
      <c r="C207" s="19"/>
      <c r="D207" s="20"/>
      <c r="E207" s="21"/>
      <c r="F207" s="28"/>
      <c r="H207" s="31"/>
      <c r="I207" s="22"/>
      <c r="J207" s="22"/>
      <c r="K207" s="9"/>
    </row>
    <row r="208" spans="2:11" s="8" customFormat="1" ht="12">
      <c r="B208" s="10"/>
      <c r="C208" s="19"/>
      <c r="D208" s="20"/>
      <c r="E208" s="21"/>
      <c r="F208" s="28"/>
      <c r="H208" s="31"/>
      <c r="I208" s="22"/>
      <c r="J208" s="22"/>
      <c r="K208" s="9"/>
    </row>
    <row r="209" spans="2:11" s="8" customFormat="1" ht="12">
      <c r="B209" s="10"/>
      <c r="C209" s="19"/>
      <c r="D209" s="20"/>
      <c r="E209" s="21"/>
      <c r="F209" s="28"/>
      <c r="H209" s="31"/>
      <c r="I209" s="22"/>
      <c r="J209" s="22"/>
      <c r="K209" s="9"/>
    </row>
    <row r="210" spans="2:11" s="8" customFormat="1" ht="12">
      <c r="B210" s="10"/>
      <c r="C210" s="19"/>
      <c r="D210" s="20"/>
      <c r="E210" s="21"/>
      <c r="F210" s="28"/>
      <c r="H210" s="31"/>
      <c r="I210" s="22"/>
      <c r="J210" s="22"/>
      <c r="K210" s="9"/>
    </row>
    <row r="211" spans="2:11" s="8" customFormat="1" ht="12">
      <c r="B211" s="10"/>
      <c r="C211" s="19"/>
      <c r="D211" s="20"/>
      <c r="E211" s="21"/>
      <c r="F211" s="28"/>
      <c r="H211" s="31"/>
      <c r="I211" s="22"/>
      <c r="J211" s="22"/>
      <c r="K211" s="9"/>
    </row>
    <row r="212" spans="2:11" s="8" customFormat="1" ht="12">
      <c r="B212" s="10"/>
      <c r="C212" s="19"/>
      <c r="D212" s="20"/>
      <c r="E212" s="21"/>
      <c r="F212" s="28"/>
      <c r="H212" s="31"/>
      <c r="I212" s="22"/>
      <c r="J212" s="22"/>
      <c r="K212" s="9"/>
    </row>
    <row r="213" spans="2:11" s="8" customFormat="1" ht="12">
      <c r="B213" s="10"/>
      <c r="C213" s="19"/>
      <c r="D213" s="20"/>
      <c r="E213" s="21"/>
      <c r="F213" s="28"/>
      <c r="H213" s="31"/>
      <c r="I213" s="22"/>
      <c r="J213" s="22"/>
      <c r="K213" s="9"/>
    </row>
    <row r="214" spans="2:11" s="8" customFormat="1" ht="12">
      <c r="B214" s="10"/>
      <c r="C214" s="19"/>
      <c r="D214" s="20"/>
      <c r="E214" s="21"/>
      <c r="F214" s="28"/>
      <c r="H214" s="31"/>
      <c r="I214" s="22"/>
      <c r="J214" s="22"/>
      <c r="K214" s="9"/>
    </row>
    <row r="215" spans="2:11" s="8" customFormat="1" ht="12">
      <c r="B215" s="10"/>
      <c r="C215" s="19"/>
      <c r="D215" s="20"/>
      <c r="E215" s="21"/>
      <c r="F215" s="28"/>
      <c r="H215" s="31"/>
      <c r="I215" s="22"/>
      <c r="J215" s="22"/>
      <c r="K215" s="9"/>
    </row>
    <row r="216" spans="2:11" s="8" customFormat="1" ht="12">
      <c r="B216" s="10"/>
      <c r="C216" s="19"/>
      <c r="D216" s="20"/>
      <c r="E216" s="21"/>
      <c r="F216" s="28"/>
      <c r="H216" s="31"/>
      <c r="I216" s="22"/>
      <c r="J216" s="22"/>
      <c r="K216" s="9"/>
    </row>
    <row r="217" spans="2:11" s="8" customFormat="1" ht="12">
      <c r="B217" s="10"/>
      <c r="C217" s="19"/>
      <c r="D217" s="20"/>
      <c r="E217" s="21"/>
      <c r="F217" s="28"/>
      <c r="H217" s="31"/>
      <c r="I217" s="22"/>
      <c r="J217" s="22"/>
      <c r="K217" s="9"/>
    </row>
    <row r="218" spans="2:11" s="8" customFormat="1" ht="12">
      <c r="B218" s="10"/>
      <c r="C218" s="19"/>
      <c r="D218" s="20"/>
      <c r="E218" s="21"/>
      <c r="F218" s="28"/>
      <c r="H218" s="31"/>
      <c r="I218" s="22"/>
      <c r="J218" s="22"/>
      <c r="K218" s="9"/>
    </row>
    <row r="219" spans="2:11" s="8" customFormat="1" ht="12">
      <c r="B219" s="10"/>
      <c r="C219" s="19"/>
      <c r="D219" s="20"/>
      <c r="E219" s="21"/>
      <c r="F219" s="28"/>
      <c r="H219" s="31"/>
      <c r="I219" s="22"/>
      <c r="J219" s="22"/>
      <c r="K219" s="9"/>
    </row>
    <row r="220" spans="2:11" s="8" customFormat="1" ht="12">
      <c r="B220" s="10"/>
      <c r="C220" s="19"/>
      <c r="D220" s="20"/>
      <c r="E220" s="21"/>
      <c r="F220" s="28"/>
      <c r="H220" s="31"/>
      <c r="I220" s="22"/>
      <c r="J220" s="22"/>
      <c r="K220" s="9"/>
    </row>
    <row r="221" spans="2:11" s="8" customFormat="1" ht="12.75">
      <c r="B221" s="2"/>
      <c r="C221" s="3"/>
      <c r="D221" s="4"/>
      <c r="E221" s="5"/>
      <c r="F221" s="29"/>
      <c r="G221" s="1"/>
      <c r="H221" s="34"/>
      <c r="I221" s="1"/>
      <c r="J221" s="1"/>
      <c r="K221" s="9"/>
    </row>
    <row r="222" spans="2:11" s="8" customFormat="1" ht="12.75">
      <c r="B222" s="2"/>
      <c r="C222" s="3"/>
      <c r="D222" s="4"/>
      <c r="E222" s="5"/>
      <c r="F222" s="29"/>
      <c r="G222" s="1"/>
      <c r="H222" s="34"/>
      <c r="I222" s="1"/>
      <c r="J222" s="1"/>
      <c r="K222" s="9"/>
    </row>
    <row r="223" spans="1:11" s="8" customFormat="1" ht="12.75">
      <c r="A223" s="1"/>
      <c r="B223" s="2"/>
      <c r="C223" s="3"/>
      <c r="D223" s="4"/>
      <c r="E223" s="5"/>
      <c r="F223" s="29"/>
      <c r="G223" s="1"/>
      <c r="H223" s="34"/>
      <c r="I223" s="1"/>
      <c r="J223" s="1"/>
      <c r="K223" s="9"/>
    </row>
    <row r="224" spans="1:11" s="8" customFormat="1" ht="12.75">
      <c r="A224" s="1"/>
      <c r="B224" s="2"/>
      <c r="C224" s="3"/>
      <c r="D224" s="4"/>
      <c r="E224" s="5"/>
      <c r="F224" s="29"/>
      <c r="G224" s="1"/>
      <c r="H224" s="34"/>
      <c r="I224" s="1"/>
      <c r="J224" s="1"/>
      <c r="K224" s="9"/>
    </row>
    <row r="225" spans="1:11" s="8" customFormat="1" ht="12.75">
      <c r="A225" s="1"/>
      <c r="B225" s="2"/>
      <c r="C225" s="3"/>
      <c r="D225" s="4"/>
      <c r="E225" s="5"/>
      <c r="F225" s="29"/>
      <c r="G225" s="1"/>
      <c r="H225" s="34"/>
      <c r="I225" s="1"/>
      <c r="J225" s="1"/>
      <c r="K225" s="9"/>
    </row>
    <row r="226" spans="1:11" s="8" customFormat="1" ht="12.75">
      <c r="A226" s="1"/>
      <c r="B226" s="2"/>
      <c r="C226" s="3"/>
      <c r="D226" s="4"/>
      <c r="E226" s="5"/>
      <c r="F226" s="29"/>
      <c r="G226" s="1"/>
      <c r="H226" s="34"/>
      <c r="I226" s="1"/>
      <c r="J226" s="1"/>
      <c r="K226" s="9"/>
    </row>
  </sheetData>
  <sheetProtection password="D2C4" sheet="1" objects="1" scenarios="1" selectLockedCells="1"/>
  <mergeCells count="124">
    <mergeCell ref="D71:F71"/>
    <mergeCell ref="D68:J68"/>
    <mergeCell ref="D69:F69"/>
    <mergeCell ref="D70:F70"/>
    <mergeCell ref="D64:F64"/>
    <mergeCell ref="D72:F72"/>
    <mergeCell ref="B51:B53"/>
    <mergeCell ref="G51:G53"/>
    <mergeCell ref="H51:H53"/>
    <mergeCell ref="I51:I53"/>
    <mergeCell ref="B1:J1"/>
    <mergeCell ref="B2:J2"/>
    <mergeCell ref="B3:J3"/>
    <mergeCell ref="B4:J4"/>
    <mergeCell ref="B5:B6"/>
    <mergeCell ref="H32:H37"/>
    <mergeCell ref="B29:I29"/>
    <mergeCell ref="D21:J21"/>
    <mergeCell ref="D22:F22"/>
    <mergeCell ref="B24:I24"/>
    <mergeCell ref="D9:J9"/>
    <mergeCell ref="J32:J37"/>
    <mergeCell ref="B20:J20"/>
    <mergeCell ref="B32:B37"/>
    <mergeCell ref="B25:J25"/>
    <mergeCell ref="I32:I37"/>
    <mergeCell ref="D31:J31"/>
    <mergeCell ref="D27:F27"/>
    <mergeCell ref="I5:I6"/>
    <mergeCell ref="D5:F6"/>
    <mergeCell ref="J5:J6"/>
    <mergeCell ref="C5:C6"/>
    <mergeCell ref="G5:H5"/>
    <mergeCell ref="D7:F7"/>
    <mergeCell ref="D73:F73"/>
    <mergeCell ref="D77:J77"/>
    <mergeCell ref="C51:C53"/>
    <mergeCell ref="C32:C37"/>
    <mergeCell ref="D16:F16"/>
    <mergeCell ref="D55:F55"/>
    <mergeCell ref="D23:F23"/>
    <mergeCell ref="D59:F59"/>
    <mergeCell ref="D44:F44"/>
    <mergeCell ref="D41:F41"/>
    <mergeCell ref="D50:J50"/>
    <mergeCell ref="D54:F54"/>
    <mergeCell ref="D56:F56"/>
    <mergeCell ref="D28:F28"/>
    <mergeCell ref="D74:F74"/>
    <mergeCell ref="J56:J58"/>
    <mergeCell ref="G56:G58"/>
    <mergeCell ref="D51:F51"/>
    <mergeCell ref="B67:J67"/>
    <mergeCell ref="B66:I66"/>
    <mergeCell ref="C70:C73"/>
    <mergeCell ref="C54:C55"/>
    <mergeCell ref="B61:I61"/>
    <mergeCell ref="D65:F65"/>
    <mergeCell ref="B8:J8"/>
    <mergeCell ref="D10:F10"/>
    <mergeCell ref="B19:I19"/>
    <mergeCell ref="D15:F15"/>
    <mergeCell ref="B9:C9"/>
    <mergeCell ref="D12:F12"/>
    <mergeCell ref="D17:F17"/>
    <mergeCell ref="D18:F18"/>
    <mergeCell ref="D14:F14"/>
    <mergeCell ref="C14:C18"/>
    <mergeCell ref="C12:C13"/>
    <mergeCell ref="D11:F11"/>
    <mergeCell ref="I92:J92"/>
    <mergeCell ref="D80:F80"/>
    <mergeCell ref="D84:F84"/>
    <mergeCell ref="B75:I75"/>
    <mergeCell ref="B87:J87"/>
    <mergeCell ref="D89:F89"/>
    <mergeCell ref="B90:I90"/>
    <mergeCell ref="B91:J91"/>
    <mergeCell ref="B92:H92"/>
    <mergeCell ref="B88:C88"/>
    <mergeCell ref="B76:J76"/>
    <mergeCell ref="B77:C77"/>
    <mergeCell ref="D88:J88"/>
    <mergeCell ref="D82:F82"/>
    <mergeCell ref="D81:F81"/>
    <mergeCell ref="D85:F85"/>
    <mergeCell ref="C78:C82"/>
    <mergeCell ref="D78:F78"/>
    <mergeCell ref="B86:I86"/>
    <mergeCell ref="D83:F83"/>
    <mergeCell ref="D79:F79"/>
    <mergeCell ref="C45:C46"/>
    <mergeCell ref="C42:C44"/>
    <mergeCell ref="B50:C50"/>
    <mergeCell ref="B56:B58"/>
    <mergeCell ref="B49:J49"/>
    <mergeCell ref="D47:F47"/>
    <mergeCell ref="D46:F46"/>
    <mergeCell ref="J51:J53"/>
    <mergeCell ref="D60:F60"/>
    <mergeCell ref="B63:C63"/>
    <mergeCell ref="D63:J63"/>
    <mergeCell ref="B68:C68"/>
    <mergeCell ref="D39:F39"/>
    <mergeCell ref="D40:F40"/>
    <mergeCell ref="D13:F13"/>
    <mergeCell ref="B21:C21"/>
    <mergeCell ref="B30:J30"/>
    <mergeCell ref="D38:F38"/>
    <mergeCell ref="D42:F42"/>
    <mergeCell ref="C38:C41"/>
    <mergeCell ref="D32:F32"/>
    <mergeCell ref="B26:C26"/>
    <mergeCell ref="D26:J26"/>
    <mergeCell ref="B31:C31"/>
    <mergeCell ref="G32:G37"/>
    <mergeCell ref="C27:C28"/>
    <mergeCell ref="D43:F43"/>
    <mergeCell ref="B62:J62"/>
    <mergeCell ref="B48:I48"/>
    <mergeCell ref="D45:F45"/>
    <mergeCell ref="H56:H58"/>
    <mergeCell ref="C56:C58"/>
    <mergeCell ref="I56:I58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7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showZeros="0" zoomScalePageLayoutView="0" workbookViewId="0" topLeftCell="F4">
      <selection activeCell="I10" sqref="I10:I14"/>
    </sheetView>
  </sheetViews>
  <sheetFormatPr defaultColWidth="8.8515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8.8515625" style="1" customWidth="1"/>
    <col min="14" max="14" width="13.57421875" style="1" customWidth="1"/>
    <col min="15" max="15" width="8.8515625" style="1" customWidth="1"/>
    <col min="16" max="16" width="13.421875" style="1" customWidth="1"/>
    <col min="17" max="17" width="19.421875" style="1" customWidth="1"/>
    <col min="18" max="18" width="12.7109375" style="1" customWidth="1"/>
    <col min="19" max="19" width="8.8515625" style="1" customWidth="1"/>
    <col min="20" max="20" width="12.140625" style="7" customWidth="1"/>
    <col min="21" max="16384" width="8.8515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172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21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T5" s="11"/>
      <c r="U5" s="12"/>
    </row>
    <row r="6" spans="2:21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T6" s="11"/>
      <c r="U6" s="12"/>
    </row>
    <row r="7" spans="2:21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T7" s="11"/>
      <c r="U7" s="11"/>
    </row>
    <row r="8" spans="2:21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T8" s="7"/>
      <c r="U8" s="1"/>
    </row>
    <row r="9" spans="2:21" s="15" customFormat="1" ht="12.75" customHeight="1">
      <c r="B9" s="98" t="s">
        <v>11</v>
      </c>
      <c r="C9" s="99"/>
      <c r="D9" s="100" t="s">
        <v>12</v>
      </c>
      <c r="E9" s="100"/>
      <c r="F9" s="100"/>
      <c r="G9" s="100"/>
      <c r="H9" s="100"/>
      <c r="I9" s="100"/>
      <c r="J9" s="101"/>
      <c r="K9" s="14"/>
      <c r="L9" s="13"/>
      <c r="M9" s="13"/>
      <c r="N9" s="13"/>
      <c r="T9" s="7"/>
      <c r="U9" s="1"/>
    </row>
    <row r="10" spans="2:21" s="39" customFormat="1" ht="32.25" customHeight="1">
      <c r="B10" s="48">
        <v>1</v>
      </c>
      <c r="C10" s="50" t="s">
        <v>17</v>
      </c>
      <c r="D10" s="92" t="s">
        <v>23</v>
      </c>
      <c r="E10" s="92"/>
      <c r="F10" s="92"/>
      <c r="G10" s="45" t="s">
        <v>10</v>
      </c>
      <c r="H10" s="44">
        <v>20</v>
      </c>
      <c r="I10" s="87"/>
      <c r="J10" s="49">
        <f>H10*I10</f>
        <v>0</v>
      </c>
      <c r="K10" s="37"/>
      <c r="L10" s="36"/>
      <c r="T10" s="40"/>
      <c r="U10" s="38"/>
    </row>
    <row r="11" spans="2:21" s="39" customFormat="1" ht="40.5" customHeight="1">
      <c r="B11" s="48">
        <f>B10+1</f>
        <v>2</v>
      </c>
      <c r="C11" s="50" t="s">
        <v>17</v>
      </c>
      <c r="D11" s="92" t="s">
        <v>22</v>
      </c>
      <c r="E11" s="92"/>
      <c r="F11" s="92"/>
      <c r="G11" s="45" t="s">
        <v>19</v>
      </c>
      <c r="H11" s="83">
        <v>1</v>
      </c>
      <c r="I11" s="87"/>
      <c r="J11" s="49">
        <f>H11*I11</f>
        <v>0</v>
      </c>
      <c r="K11" s="37"/>
      <c r="L11" s="36"/>
      <c r="T11" s="40"/>
      <c r="U11" s="38"/>
    </row>
    <row r="12" spans="2:21" s="39" customFormat="1" ht="32.25" customHeight="1">
      <c r="B12" s="48">
        <f>B11+1</f>
        <v>3</v>
      </c>
      <c r="C12" s="50" t="s">
        <v>17</v>
      </c>
      <c r="D12" s="97" t="s">
        <v>24</v>
      </c>
      <c r="E12" s="97"/>
      <c r="F12" s="97"/>
      <c r="G12" s="51" t="s">
        <v>19</v>
      </c>
      <c r="H12" s="85">
        <v>1</v>
      </c>
      <c r="I12" s="88"/>
      <c r="J12" s="49">
        <f>H12*I12</f>
        <v>0</v>
      </c>
      <c r="K12" s="37"/>
      <c r="L12" s="36"/>
      <c r="T12" s="40"/>
      <c r="U12" s="38"/>
    </row>
    <row r="13" spans="2:21" s="39" customFormat="1" ht="32.25" customHeight="1">
      <c r="B13" s="48">
        <f>B12+1</f>
        <v>4</v>
      </c>
      <c r="C13" s="50" t="s">
        <v>17</v>
      </c>
      <c r="D13" s="92" t="s">
        <v>20</v>
      </c>
      <c r="E13" s="92"/>
      <c r="F13" s="92"/>
      <c r="G13" s="45" t="s">
        <v>19</v>
      </c>
      <c r="H13" s="83">
        <v>2</v>
      </c>
      <c r="I13" s="87"/>
      <c r="J13" s="49">
        <f>H13*I13</f>
        <v>0</v>
      </c>
      <c r="K13" s="37"/>
      <c r="L13" s="36"/>
      <c r="T13" s="40"/>
      <c r="U13" s="38"/>
    </row>
    <row r="14" spans="2:21" s="39" customFormat="1" ht="32.25" customHeight="1">
      <c r="B14" s="48">
        <f>B13+1</f>
        <v>5</v>
      </c>
      <c r="C14" s="50" t="s">
        <v>17</v>
      </c>
      <c r="D14" s="92" t="s">
        <v>152</v>
      </c>
      <c r="E14" s="92"/>
      <c r="F14" s="92"/>
      <c r="G14" s="45" t="s">
        <v>21</v>
      </c>
      <c r="H14" s="83">
        <v>1</v>
      </c>
      <c r="I14" s="87"/>
      <c r="J14" s="49">
        <f>H14*I14</f>
        <v>0</v>
      </c>
      <c r="K14" s="37"/>
      <c r="L14" s="36"/>
      <c r="T14" s="40"/>
      <c r="U14" s="38"/>
    </row>
    <row r="15" spans="2:21" s="16" customFormat="1" ht="12.75" customHeight="1">
      <c r="B15" s="103" t="s">
        <v>13</v>
      </c>
      <c r="C15" s="104"/>
      <c r="D15" s="104"/>
      <c r="E15" s="104"/>
      <c r="F15" s="104"/>
      <c r="G15" s="104"/>
      <c r="H15" s="104"/>
      <c r="I15" s="104"/>
      <c r="J15" s="55">
        <f>SUM(J10:J14)</f>
        <v>0</v>
      </c>
      <c r="K15" s="14"/>
      <c r="L15" s="13"/>
      <c r="M15" s="15"/>
      <c r="N15" s="15"/>
      <c r="O15" s="15"/>
      <c r="P15" s="15"/>
      <c r="Q15" s="15"/>
      <c r="R15" s="15"/>
      <c r="S15" s="15"/>
      <c r="T15" s="7"/>
      <c r="U15" s="1"/>
    </row>
    <row r="16" spans="2:21" s="17" customFormat="1" ht="14.25" customHeight="1">
      <c r="B16" s="149"/>
      <c r="C16" s="150"/>
      <c r="D16" s="150"/>
      <c r="E16" s="150"/>
      <c r="F16" s="150"/>
      <c r="G16" s="150"/>
      <c r="H16" s="150"/>
      <c r="I16" s="150"/>
      <c r="J16" s="151"/>
      <c r="K16" s="14"/>
      <c r="L16" s="13"/>
      <c r="M16" s="15"/>
      <c r="N16" s="1"/>
      <c r="O16" s="1"/>
      <c r="P16" s="1"/>
      <c r="Q16" s="1"/>
      <c r="R16" s="15"/>
      <c r="S16" s="15"/>
      <c r="T16" s="7"/>
      <c r="U16" s="1"/>
    </row>
    <row r="17" spans="2:21" s="17" customFormat="1" ht="12" customHeight="1">
      <c r="B17" s="109" t="s">
        <v>14</v>
      </c>
      <c r="C17" s="110"/>
      <c r="D17" s="110"/>
      <c r="E17" s="110"/>
      <c r="F17" s="110"/>
      <c r="G17" s="110"/>
      <c r="H17" s="110"/>
      <c r="I17" s="111">
        <f>J15</f>
        <v>0</v>
      </c>
      <c r="J17" s="112"/>
      <c r="K17" s="14"/>
      <c r="L17" s="13"/>
      <c r="M17" s="1"/>
      <c r="N17" s="1"/>
      <c r="O17" s="1"/>
      <c r="P17" s="1"/>
      <c r="Q17" s="1"/>
      <c r="R17" s="1"/>
      <c r="S17" s="15"/>
      <c r="T17" s="7"/>
      <c r="U17" s="1"/>
    </row>
    <row r="18" spans="2:21" s="17" customFormat="1" ht="12.75" customHeight="1">
      <c r="B18" s="10"/>
      <c r="C18" s="19"/>
      <c r="D18" s="20"/>
      <c r="E18" s="21"/>
      <c r="F18" s="28"/>
      <c r="G18" s="8"/>
      <c r="H18" s="31"/>
      <c r="I18" s="22"/>
      <c r="J18" s="22"/>
      <c r="K18" s="1"/>
      <c r="L18" s="1"/>
      <c r="M18" s="1"/>
      <c r="N18" s="1"/>
      <c r="O18" s="1"/>
      <c r="P18" s="1"/>
      <c r="Q18" s="1"/>
      <c r="R18" s="1"/>
      <c r="S18" s="15"/>
      <c r="T18" s="7"/>
      <c r="U18" s="1"/>
    </row>
    <row r="19" spans="2:21" s="17" customFormat="1" ht="12.75" customHeight="1">
      <c r="B19" s="23"/>
      <c r="C19" s="19"/>
      <c r="D19" s="20"/>
      <c r="E19" s="21"/>
      <c r="F19" s="28"/>
      <c r="G19" s="8"/>
      <c r="H19" s="31"/>
      <c r="I19" s="22"/>
      <c r="J19" s="22"/>
      <c r="K19" s="1"/>
      <c r="L19" s="1"/>
      <c r="M19" s="1"/>
      <c r="N19" s="1"/>
      <c r="O19" s="1"/>
      <c r="P19" s="1"/>
      <c r="Q19" s="1"/>
      <c r="R19" s="1"/>
      <c r="S19" s="15"/>
      <c r="T19" s="7"/>
      <c r="U19" s="1"/>
    </row>
    <row r="20" spans="2:21" s="17" customFormat="1" ht="12.75">
      <c r="B20" s="24"/>
      <c r="C20" s="1"/>
      <c r="D20" s="1"/>
      <c r="E20" s="5"/>
      <c r="F20" s="29"/>
      <c r="G20" s="1"/>
      <c r="H20" s="32"/>
      <c r="I20" s="1"/>
      <c r="J20" s="41"/>
      <c r="K20" s="1"/>
      <c r="L20" s="18"/>
      <c r="M20" s="1"/>
      <c r="N20" s="1"/>
      <c r="O20" s="1"/>
      <c r="P20" s="1"/>
      <c r="Q20" s="1"/>
      <c r="R20" s="1"/>
      <c r="S20" s="15"/>
      <c r="T20" s="7"/>
      <c r="U20" s="1"/>
    </row>
    <row r="21" spans="2:21" s="17" customFormat="1" ht="12.75">
      <c r="B21" s="24"/>
      <c r="C21" s="1"/>
      <c r="D21" s="1"/>
      <c r="E21" s="5"/>
      <c r="F21" s="29"/>
      <c r="G21" s="1"/>
      <c r="H21" s="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/>
      <c r="U21" s="1"/>
    </row>
    <row r="22" spans="1:19" s="17" customFormat="1" ht="12.75">
      <c r="A22" s="1"/>
      <c r="B22" s="24"/>
      <c r="C22" s="1"/>
      <c r="D22" s="1"/>
      <c r="E22" s="5"/>
      <c r="F22" s="29"/>
      <c r="G22" s="1"/>
      <c r="H22" s="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20" s="17" customFormat="1" ht="12.75">
      <c r="A23" s="1"/>
      <c r="B23" s="24"/>
      <c r="C23" s="1"/>
      <c r="D23" s="1"/>
      <c r="E23" s="5"/>
      <c r="F23" s="29"/>
      <c r="G23" s="1"/>
      <c r="H23" s="32"/>
      <c r="I23" s="1"/>
      <c r="J23" s="1"/>
      <c r="K23" s="6"/>
      <c r="L23" s="1"/>
      <c r="M23" s="1"/>
      <c r="N23" s="1"/>
      <c r="O23" s="1"/>
      <c r="P23" s="1"/>
      <c r="Q23" s="1"/>
      <c r="R23" s="1"/>
      <c r="S23" s="1"/>
      <c r="T23" s="7"/>
    </row>
    <row r="24" spans="1:21" s="16" customFormat="1" ht="12.75">
      <c r="A24" s="1"/>
      <c r="B24" s="24"/>
      <c r="C24" s="1"/>
      <c r="D24" s="1"/>
      <c r="E24" s="5"/>
      <c r="F24" s="29"/>
      <c r="G24" s="1"/>
      <c r="H24" s="32"/>
      <c r="I24" s="1"/>
      <c r="J24" s="1"/>
      <c r="K24" s="6"/>
      <c r="L24" s="1"/>
      <c r="M24" s="1"/>
      <c r="N24" s="1"/>
      <c r="O24" s="1"/>
      <c r="P24" s="1"/>
      <c r="Q24" s="1"/>
      <c r="R24" s="1"/>
      <c r="S24" s="1"/>
      <c r="T24" s="7"/>
      <c r="U24" s="1"/>
    </row>
    <row r="25" spans="1:21" s="17" customFormat="1" ht="12.75">
      <c r="A25" s="1"/>
      <c r="B25" s="24"/>
      <c r="C25" s="1"/>
      <c r="D25" s="1"/>
      <c r="E25" s="5"/>
      <c r="F25" s="29"/>
      <c r="G25" s="1"/>
      <c r="H25" s="32"/>
      <c r="I25" s="1"/>
      <c r="J25" s="1"/>
      <c r="K25" s="6"/>
      <c r="L25" s="1"/>
      <c r="M25" s="1"/>
      <c r="N25" s="1"/>
      <c r="O25" s="1"/>
      <c r="P25" s="1"/>
      <c r="Q25" s="1"/>
      <c r="R25" s="1"/>
      <c r="S25" s="1"/>
      <c r="T25" s="7"/>
      <c r="U25" s="1"/>
    </row>
    <row r="26" spans="1:20" s="8" customFormat="1" ht="12.75">
      <c r="A26" s="1"/>
      <c r="B26" s="24"/>
      <c r="C26" s="1"/>
      <c r="D26" s="1"/>
      <c r="E26" s="5"/>
      <c r="F26" s="29"/>
      <c r="G26" s="1"/>
      <c r="H26" s="32"/>
      <c r="I26" s="1"/>
      <c r="J26" s="1"/>
      <c r="K26" s="6"/>
      <c r="L26" s="1"/>
      <c r="M26" s="1"/>
      <c r="N26" s="1"/>
      <c r="O26" s="1"/>
      <c r="P26" s="1"/>
      <c r="Q26" s="1"/>
      <c r="R26" s="1"/>
      <c r="S26" s="1"/>
      <c r="T26" s="7"/>
    </row>
    <row r="27" spans="1:20" s="8" customFormat="1" ht="12.75">
      <c r="A27" s="1"/>
      <c r="B27" s="24"/>
      <c r="C27" s="1"/>
      <c r="D27" s="1"/>
      <c r="E27" s="5"/>
      <c r="F27" s="29"/>
      <c r="G27" s="1"/>
      <c r="H27" s="32"/>
      <c r="I27" s="1"/>
      <c r="J27" s="1"/>
      <c r="K27" s="6"/>
      <c r="L27" s="1"/>
      <c r="M27" s="1"/>
      <c r="N27" s="1"/>
      <c r="O27" s="1"/>
      <c r="P27" s="1"/>
      <c r="Q27" s="1"/>
      <c r="R27" s="1"/>
      <c r="S27" s="1"/>
      <c r="T27" s="7"/>
    </row>
    <row r="28" spans="1:20" s="8" customFormat="1" ht="12.75">
      <c r="A28" s="1"/>
      <c r="B28" s="24"/>
      <c r="C28" s="1"/>
      <c r="D28" s="1"/>
      <c r="E28" s="5"/>
      <c r="F28" s="29"/>
      <c r="G28" s="1"/>
      <c r="H28" s="32"/>
      <c r="I28" s="1"/>
      <c r="J28" s="1"/>
      <c r="K28" s="6"/>
      <c r="L28" s="1"/>
      <c r="M28" s="1"/>
      <c r="N28" s="1"/>
      <c r="O28" s="1"/>
      <c r="P28" s="1"/>
      <c r="Q28" s="1"/>
      <c r="R28" s="1"/>
      <c r="S28" s="1"/>
      <c r="T28" s="7"/>
    </row>
    <row r="29" spans="1:20" s="8" customFormat="1" ht="12.75">
      <c r="A29" s="1"/>
      <c r="B29" s="24"/>
      <c r="C29" s="12"/>
      <c r="D29" s="4"/>
      <c r="E29" s="5"/>
      <c r="F29" s="29"/>
      <c r="G29" s="1"/>
      <c r="H29" s="33"/>
      <c r="I29" s="1"/>
      <c r="J29" s="1"/>
      <c r="K29" s="6"/>
      <c r="L29" s="1"/>
      <c r="M29" s="1"/>
      <c r="N29" s="1"/>
      <c r="O29" s="1"/>
      <c r="P29" s="1"/>
      <c r="Q29" s="1"/>
      <c r="R29" s="1"/>
      <c r="S29" s="1"/>
      <c r="T29" s="7"/>
    </row>
    <row r="30" spans="1:20" s="8" customFormat="1" ht="12.75">
      <c r="A30" s="1"/>
      <c r="B30" s="24"/>
      <c r="C30" s="12"/>
      <c r="D30" s="4"/>
      <c r="E30" s="5"/>
      <c r="F30" s="29"/>
      <c r="G30" s="1"/>
      <c r="H30" s="33"/>
      <c r="I30" s="1"/>
      <c r="J30" s="1"/>
      <c r="K30" s="6"/>
      <c r="L30" s="1"/>
      <c r="M30" s="1"/>
      <c r="N30" s="1"/>
      <c r="O30" s="1"/>
      <c r="P30" s="1"/>
      <c r="Q30" s="1"/>
      <c r="R30" s="1"/>
      <c r="S30" s="1"/>
      <c r="T30" s="7"/>
    </row>
    <row r="31" spans="2:20" s="8" customFormat="1" ht="12.75">
      <c r="B31" s="24"/>
      <c r="C31" s="12"/>
      <c r="D31" s="4"/>
      <c r="E31" s="5"/>
      <c r="F31" s="29"/>
      <c r="G31" s="1"/>
      <c r="H31" s="33"/>
      <c r="I31" s="1"/>
      <c r="J31" s="1"/>
      <c r="K31" s="6"/>
      <c r="L31" s="1"/>
      <c r="M31" s="1"/>
      <c r="N31" s="1"/>
      <c r="O31" s="1"/>
      <c r="P31" s="1"/>
      <c r="Q31" s="1"/>
      <c r="R31" s="1"/>
      <c r="S31" s="1"/>
      <c r="T31" s="7"/>
    </row>
    <row r="32" spans="2:11" s="8" customFormat="1" ht="12.75">
      <c r="B32" s="24"/>
      <c r="C32" s="12"/>
      <c r="D32" s="4"/>
      <c r="E32" s="5"/>
      <c r="F32" s="29"/>
      <c r="G32" s="1"/>
      <c r="H32" s="33"/>
      <c r="I32" s="1"/>
      <c r="J32" s="1"/>
      <c r="K32" s="9"/>
    </row>
    <row r="33" spans="2:11" s="8" customFormat="1" ht="12.75">
      <c r="B33" s="24"/>
      <c r="C33" s="12"/>
      <c r="D33" s="4"/>
      <c r="E33" s="5"/>
      <c r="F33" s="29"/>
      <c r="G33" s="1"/>
      <c r="H33" s="33"/>
      <c r="I33" s="1"/>
      <c r="J33" s="1"/>
      <c r="K33" s="9"/>
    </row>
    <row r="34" spans="2:11" s="8" customFormat="1" ht="12.75">
      <c r="B34" s="24"/>
      <c r="C34" s="12"/>
      <c r="D34" s="4"/>
      <c r="E34" s="5"/>
      <c r="F34" s="29"/>
      <c r="G34" s="1"/>
      <c r="H34" s="33"/>
      <c r="I34" s="1"/>
      <c r="J34" s="1"/>
      <c r="K34" s="9"/>
    </row>
    <row r="35" spans="2:11" s="8" customFormat="1" ht="12.75">
      <c r="B35" s="24"/>
      <c r="C35" s="12"/>
      <c r="D35" s="4"/>
      <c r="E35" s="5"/>
      <c r="F35" s="29"/>
      <c r="G35" s="1"/>
      <c r="H35" s="33"/>
      <c r="I35" s="1"/>
      <c r="J35" s="1"/>
      <c r="K35" s="9"/>
    </row>
    <row r="36" spans="2:11" s="8" customFormat="1" ht="12.75">
      <c r="B36" s="24"/>
      <c r="C36" s="12"/>
      <c r="D36" s="4"/>
      <c r="E36" s="5"/>
      <c r="F36" s="29"/>
      <c r="G36" s="1"/>
      <c r="H36" s="33"/>
      <c r="I36" s="1"/>
      <c r="J36" s="1"/>
      <c r="K36" s="9"/>
    </row>
    <row r="37" spans="2:11" s="8" customFormat="1" ht="12.75">
      <c r="B37" s="24"/>
      <c r="C37" s="12"/>
      <c r="D37" s="4"/>
      <c r="E37" s="5"/>
      <c r="F37" s="29"/>
      <c r="G37" s="1"/>
      <c r="H37" s="33"/>
      <c r="I37" s="1"/>
      <c r="J37" s="1"/>
      <c r="K37" s="9"/>
    </row>
    <row r="38" spans="2:11" s="8" customFormat="1" ht="12.75">
      <c r="B38" s="24"/>
      <c r="C38" s="12"/>
      <c r="D38" s="4"/>
      <c r="E38" s="5"/>
      <c r="F38" s="29"/>
      <c r="G38" s="1"/>
      <c r="H38" s="33"/>
      <c r="I38" s="1"/>
      <c r="J38" s="1"/>
      <c r="K38" s="9"/>
    </row>
    <row r="39" spans="2:11" s="8" customFormat="1" ht="12.75">
      <c r="B39" s="24"/>
      <c r="C39" s="12"/>
      <c r="D39" s="4"/>
      <c r="E39" s="5"/>
      <c r="F39" s="29"/>
      <c r="G39" s="1"/>
      <c r="H39" s="33"/>
      <c r="I39" s="1"/>
      <c r="J39" s="1"/>
      <c r="K39" s="9"/>
    </row>
    <row r="40" spans="2:19" s="8" customFormat="1" ht="12.75">
      <c r="B40" s="24"/>
      <c r="C40" s="12"/>
      <c r="D40" s="4"/>
      <c r="E40" s="5"/>
      <c r="F40" s="29"/>
      <c r="G40" s="1"/>
      <c r="H40" s="33"/>
      <c r="I40" s="1"/>
      <c r="J40" s="1"/>
      <c r="K40" s="6"/>
      <c r="L40" s="1"/>
      <c r="M40" s="1"/>
      <c r="N40" s="1"/>
      <c r="O40" s="1"/>
      <c r="P40" s="1"/>
      <c r="Q40" s="1"/>
      <c r="R40" s="1"/>
      <c r="S40" s="1"/>
    </row>
    <row r="41" spans="2:19" s="8" customFormat="1" ht="12.75">
      <c r="B41" s="24"/>
      <c r="C41" s="12"/>
      <c r="D41" s="4"/>
      <c r="E41" s="5"/>
      <c r="F41" s="29"/>
      <c r="G41" s="1"/>
      <c r="H41" s="33"/>
      <c r="I41" s="1"/>
      <c r="J41" s="1"/>
      <c r="K41" s="6"/>
      <c r="L41" s="1"/>
      <c r="M41" s="1"/>
      <c r="N41" s="1"/>
      <c r="O41" s="1"/>
      <c r="P41" s="1"/>
      <c r="Q41" s="1"/>
      <c r="R41" s="1"/>
      <c r="S41" s="1"/>
    </row>
    <row r="42" spans="2:19" s="8" customFormat="1" ht="12.75">
      <c r="B42" s="24"/>
      <c r="C42" s="12"/>
      <c r="D42" s="4"/>
      <c r="E42" s="5"/>
      <c r="F42" s="29"/>
      <c r="G42" s="1"/>
      <c r="H42" s="33"/>
      <c r="I42" s="1"/>
      <c r="J42" s="1"/>
      <c r="K42" s="6"/>
      <c r="L42" s="1"/>
      <c r="M42" s="1"/>
      <c r="N42" s="1"/>
      <c r="O42" s="1"/>
      <c r="P42" s="1"/>
      <c r="Q42" s="1"/>
      <c r="R42" s="1"/>
      <c r="S42" s="1"/>
    </row>
    <row r="43" spans="2:19" s="8" customFormat="1" ht="12.75">
      <c r="B43" s="24"/>
      <c r="C43" s="12"/>
      <c r="D43" s="4"/>
      <c r="E43" s="5"/>
      <c r="F43" s="29"/>
      <c r="G43" s="1"/>
      <c r="H43" s="33"/>
      <c r="I43" s="1"/>
      <c r="J43" s="1"/>
      <c r="K43" s="6"/>
      <c r="L43" s="1"/>
      <c r="M43" s="1"/>
      <c r="N43" s="1"/>
      <c r="O43" s="1"/>
      <c r="P43" s="1"/>
      <c r="Q43" s="1"/>
      <c r="R43" s="1"/>
      <c r="S43" s="1"/>
    </row>
    <row r="44" spans="2:19" s="8" customFormat="1" ht="12.75">
      <c r="B44" s="24"/>
      <c r="C44" s="12"/>
      <c r="D44" s="4"/>
      <c r="E44" s="5"/>
      <c r="F44" s="29"/>
      <c r="G44" s="1"/>
      <c r="H44" s="33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</row>
    <row r="45" spans="2:19" s="8" customFormat="1" ht="12.75">
      <c r="B45" s="24"/>
      <c r="C45" s="12"/>
      <c r="D45" s="4"/>
      <c r="E45" s="5"/>
      <c r="F45" s="29"/>
      <c r="G45" s="1"/>
      <c r="H45" s="33"/>
      <c r="I45" s="1"/>
      <c r="J45" s="1"/>
      <c r="K45" s="6"/>
      <c r="L45" s="1"/>
      <c r="M45" s="1"/>
      <c r="N45" s="1"/>
      <c r="O45" s="1"/>
      <c r="P45" s="1"/>
      <c r="Q45" s="1"/>
      <c r="R45" s="1"/>
      <c r="S45" s="1"/>
    </row>
    <row r="46" spans="2:19" s="8" customFormat="1" ht="12.75">
      <c r="B46" s="24"/>
      <c r="C46" s="12"/>
      <c r="D46" s="4"/>
      <c r="E46" s="5"/>
      <c r="F46" s="29"/>
      <c r="G46" s="1"/>
      <c r="H46" s="33"/>
      <c r="I46" s="1"/>
      <c r="J46" s="1"/>
      <c r="K46" s="6"/>
      <c r="L46" s="1"/>
      <c r="M46" s="1"/>
      <c r="N46" s="1"/>
      <c r="O46" s="1"/>
      <c r="P46" s="1"/>
      <c r="Q46" s="1"/>
      <c r="R46" s="1"/>
      <c r="S46" s="1"/>
    </row>
    <row r="47" spans="2:19" s="8" customFormat="1" ht="12.75">
      <c r="B47" s="24"/>
      <c r="C47" s="12"/>
      <c r="D47" s="4"/>
      <c r="E47" s="5"/>
      <c r="F47" s="29"/>
      <c r="G47" s="1"/>
      <c r="H47" s="33"/>
      <c r="I47" s="1"/>
      <c r="J47" s="1"/>
      <c r="K47" s="6"/>
      <c r="L47" s="1"/>
      <c r="M47" s="1"/>
      <c r="N47" s="1"/>
      <c r="O47" s="1"/>
      <c r="P47" s="1"/>
      <c r="Q47" s="1"/>
      <c r="R47" s="1"/>
      <c r="S47" s="1"/>
    </row>
    <row r="48" spans="2:19" s="8" customFormat="1" ht="12.75">
      <c r="B48" s="24"/>
      <c r="C48" s="12"/>
      <c r="D48" s="4"/>
      <c r="E48" s="5"/>
      <c r="F48" s="29"/>
      <c r="G48" s="1"/>
      <c r="H48" s="33"/>
      <c r="I48" s="1"/>
      <c r="J48" s="1"/>
      <c r="K48" s="6"/>
      <c r="L48" s="1"/>
      <c r="M48" s="1"/>
      <c r="N48" s="1"/>
      <c r="O48" s="1"/>
      <c r="P48" s="1"/>
      <c r="Q48" s="1"/>
      <c r="R48" s="1"/>
      <c r="S48" s="1"/>
    </row>
    <row r="49" spans="2:19" s="8" customFormat="1" ht="12.75">
      <c r="B49" s="24"/>
      <c r="C49" s="12"/>
      <c r="D49" s="4"/>
      <c r="E49" s="5"/>
      <c r="F49" s="29"/>
      <c r="G49" s="1"/>
      <c r="H49" s="33"/>
      <c r="I49" s="1"/>
      <c r="J49" s="1"/>
      <c r="K49" s="6"/>
      <c r="L49" s="1"/>
      <c r="M49" s="1"/>
      <c r="N49" s="1"/>
      <c r="O49" s="1"/>
      <c r="P49" s="1"/>
      <c r="Q49" s="1"/>
      <c r="R49" s="1"/>
      <c r="S49" s="1"/>
    </row>
    <row r="50" spans="2:19" s="8" customFormat="1" ht="12.75">
      <c r="B50" s="24"/>
      <c r="C50" s="12"/>
      <c r="D50" s="4"/>
      <c r="E50" s="5"/>
      <c r="F50" s="29"/>
      <c r="G50" s="1"/>
      <c r="H50" s="33"/>
      <c r="I50" s="1"/>
      <c r="J50" s="1"/>
      <c r="K50" s="6"/>
      <c r="L50" s="1"/>
      <c r="M50" s="1"/>
      <c r="N50" s="1"/>
      <c r="O50" s="1"/>
      <c r="P50" s="1"/>
      <c r="Q50" s="1"/>
      <c r="R50" s="1"/>
      <c r="S50" s="1"/>
    </row>
    <row r="51" spans="2:19" s="8" customFormat="1" ht="12.75">
      <c r="B51" s="24"/>
      <c r="C51" s="12"/>
      <c r="D51" s="4"/>
      <c r="E51" s="5"/>
      <c r="F51" s="29"/>
      <c r="G51" s="1"/>
      <c r="H51" s="33"/>
      <c r="I51" s="1"/>
      <c r="J51" s="1"/>
      <c r="K51" s="6"/>
      <c r="L51" s="1"/>
      <c r="M51" s="1"/>
      <c r="N51" s="1"/>
      <c r="O51" s="1"/>
      <c r="P51" s="1"/>
      <c r="Q51" s="1"/>
      <c r="R51" s="1"/>
      <c r="S51" s="1"/>
    </row>
    <row r="52" spans="2:19" s="8" customFormat="1" ht="12.75">
      <c r="B52" s="24"/>
      <c r="C52" s="12"/>
      <c r="D52" s="4"/>
      <c r="E52" s="5"/>
      <c r="F52" s="29"/>
      <c r="G52" s="1"/>
      <c r="H52" s="33"/>
      <c r="I52" s="1"/>
      <c r="J52" s="1"/>
      <c r="K52" s="6"/>
      <c r="L52" s="1"/>
      <c r="M52" s="1"/>
      <c r="N52" s="1"/>
      <c r="O52" s="1"/>
      <c r="P52" s="1"/>
      <c r="Q52" s="1"/>
      <c r="R52" s="1"/>
      <c r="S52" s="1"/>
    </row>
    <row r="53" spans="2:19" s="8" customFormat="1" ht="12.75">
      <c r="B53" s="24"/>
      <c r="C53" s="12"/>
      <c r="D53" s="4"/>
      <c r="E53" s="5"/>
      <c r="F53" s="29"/>
      <c r="G53" s="1"/>
      <c r="H53" s="33"/>
      <c r="I53" s="1"/>
      <c r="J53" s="1"/>
      <c r="K53" s="6"/>
      <c r="L53" s="1"/>
      <c r="M53" s="1"/>
      <c r="N53" s="1"/>
      <c r="O53" s="1"/>
      <c r="P53" s="1"/>
      <c r="Q53" s="1"/>
      <c r="R53" s="1"/>
      <c r="S53" s="1"/>
    </row>
    <row r="54" spans="2:19" s="8" customFormat="1" ht="12.75">
      <c r="B54" s="24"/>
      <c r="C54" s="12"/>
      <c r="D54" s="4"/>
      <c r="E54" s="5"/>
      <c r="F54" s="29"/>
      <c r="G54" s="1"/>
      <c r="H54" s="33"/>
      <c r="I54" s="1"/>
      <c r="J54" s="1"/>
      <c r="K54" s="6"/>
      <c r="L54" s="1"/>
      <c r="M54" s="1"/>
      <c r="N54" s="1"/>
      <c r="O54" s="1"/>
      <c r="P54" s="1"/>
      <c r="Q54" s="1"/>
      <c r="R54" s="1"/>
      <c r="S54" s="1"/>
    </row>
    <row r="55" spans="2:19" s="8" customFormat="1" ht="12.75">
      <c r="B55" s="24"/>
      <c r="C55" s="12"/>
      <c r="D55" s="4"/>
      <c r="E55" s="5"/>
      <c r="F55" s="29"/>
      <c r="G55" s="1"/>
      <c r="H55" s="33"/>
      <c r="I55" s="1"/>
      <c r="J55" s="1"/>
      <c r="K55" s="6"/>
      <c r="L55" s="1"/>
      <c r="M55" s="1"/>
      <c r="N55" s="1"/>
      <c r="O55" s="1"/>
      <c r="P55" s="1"/>
      <c r="Q55" s="1"/>
      <c r="R55" s="1"/>
      <c r="S55" s="1"/>
    </row>
    <row r="56" spans="2:19" s="8" customFormat="1" ht="12.75">
      <c r="B56" s="24"/>
      <c r="C56" s="12"/>
      <c r="D56" s="4"/>
      <c r="E56" s="5"/>
      <c r="F56" s="29"/>
      <c r="G56" s="1"/>
      <c r="H56" s="33"/>
      <c r="I56" s="1"/>
      <c r="J56" s="1"/>
      <c r="K56" s="6"/>
      <c r="L56" s="1"/>
      <c r="M56" s="1"/>
      <c r="N56" s="1"/>
      <c r="O56" s="1"/>
      <c r="P56" s="1"/>
      <c r="Q56" s="1"/>
      <c r="R56" s="1"/>
      <c r="S56" s="1"/>
    </row>
    <row r="57" spans="2:19" s="8" customFormat="1" ht="12.75">
      <c r="B57" s="24"/>
      <c r="C57" s="12"/>
      <c r="D57" s="4"/>
      <c r="E57" s="5"/>
      <c r="F57" s="29"/>
      <c r="G57" s="1"/>
      <c r="H57" s="33"/>
      <c r="I57" s="1"/>
      <c r="J57" s="1"/>
      <c r="K57" s="6"/>
      <c r="L57" s="1"/>
      <c r="M57" s="1"/>
      <c r="N57" s="1"/>
      <c r="O57" s="1"/>
      <c r="P57" s="1"/>
      <c r="Q57" s="1"/>
      <c r="R57" s="1"/>
      <c r="S57" s="1"/>
    </row>
    <row r="58" spans="2:19" s="8" customFormat="1" ht="12.75">
      <c r="B58" s="24"/>
      <c r="C58" s="12"/>
      <c r="D58" s="4"/>
      <c r="E58" s="5"/>
      <c r="F58" s="29"/>
      <c r="G58" s="1"/>
      <c r="H58" s="33"/>
      <c r="I58" s="1"/>
      <c r="J58" s="1"/>
      <c r="K58" s="6"/>
      <c r="L58" s="1"/>
      <c r="M58" s="1"/>
      <c r="N58" s="1"/>
      <c r="O58" s="1"/>
      <c r="P58" s="1"/>
      <c r="Q58" s="1"/>
      <c r="R58" s="1"/>
      <c r="S58" s="1"/>
    </row>
    <row r="59" spans="2:19" s="8" customFormat="1" ht="12.75">
      <c r="B59" s="24"/>
      <c r="C59" s="12"/>
      <c r="D59" s="4"/>
      <c r="E59" s="5"/>
      <c r="F59" s="29"/>
      <c r="G59" s="1"/>
      <c r="H59" s="33"/>
      <c r="I59" s="1"/>
      <c r="J59" s="1"/>
      <c r="K59" s="6"/>
      <c r="L59" s="1"/>
      <c r="M59" s="1"/>
      <c r="N59" s="1"/>
      <c r="O59" s="1"/>
      <c r="P59" s="1"/>
      <c r="Q59" s="1"/>
      <c r="R59" s="1"/>
      <c r="S59" s="1"/>
    </row>
    <row r="60" spans="2:19" s="8" customFormat="1" ht="12.75">
      <c r="B60" s="24"/>
      <c r="C60" s="12"/>
      <c r="D60" s="4"/>
      <c r="E60" s="5"/>
      <c r="F60" s="29"/>
      <c r="G60" s="1"/>
      <c r="H60" s="33"/>
      <c r="I60" s="1"/>
      <c r="J60" s="1"/>
      <c r="K60" s="6"/>
      <c r="L60" s="1"/>
      <c r="M60" s="1"/>
      <c r="N60" s="1"/>
      <c r="O60" s="1"/>
      <c r="P60" s="1"/>
      <c r="Q60" s="1"/>
      <c r="R60" s="1"/>
      <c r="S60" s="1"/>
    </row>
    <row r="61" spans="2:19" s="8" customFormat="1" ht="12.75">
      <c r="B61" s="24"/>
      <c r="C61" s="12"/>
      <c r="D61" s="4"/>
      <c r="E61" s="5"/>
      <c r="F61" s="29"/>
      <c r="G61" s="1"/>
      <c r="H61" s="33"/>
      <c r="I61" s="1"/>
      <c r="J61" s="1"/>
      <c r="K61" s="6"/>
      <c r="L61" s="1"/>
      <c r="M61" s="1"/>
      <c r="N61" s="1"/>
      <c r="O61" s="1"/>
      <c r="P61" s="1"/>
      <c r="Q61" s="1"/>
      <c r="R61" s="1"/>
      <c r="S61" s="1"/>
    </row>
    <row r="62" spans="2:19" s="8" customFormat="1" ht="12.75">
      <c r="B62" s="24"/>
      <c r="C62" s="12"/>
      <c r="D62" s="4"/>
      <c r="E62" s="5"/>
      <c r="F62" s="29"/>
      <c r="G62" s="1"/>
      <c r="H62" s="33"/>
      <c r="I62" s="1"/>
      <c r="J62" s="1"/>
      <c r="K62" s="6"/>
      <c r="L62" s="1"/>
      <c r="M62" s="1"/>
      <c r="N62" s="1"/>
      <c r="O62" s="1"/>
      <c r="P62" s="1"/>
      <c r="Q62" s="1"/>
      <c r="R62" s="1"/>
      <c r="S62" s="1"/>
    </row>
    <row r="63" spans="2:19" s="8" customFormat="1" ht="12.75">
      <c r="B63" s="24"/>
      <c r="C63" s="12"/>
      <c r="D63" s="4"/>
      <c r="E63" s="5"/>
      <c r="F63" s="29"/>
      <c r="G63" s="1"/>
      <c r="H63" s="33"/>
      <c r="I63" s="1"/>
      <c r="J63" s="1"/>
      <c r="K63" s="6"/>
      <c r="L63" s="1"/>
      <c r="M63" s="1"/>
      <c r="N63" s="1"/>
      <c r="O63" s="1"/>
      <c r="P63" s="1"/>
      <c r="Q63" s="1"/>
      <c r="R63" s="1"/>
      <c r="S63" s="1"/>
    </row>
    <row r="64" spans="2:19" s="8" customFormat="1" ht="12.75">
      <c r="B64" s="24"/>
      <c r="C64" s="12"/>
      <c r="D64" s="4"/>
      <c r="E64" s="5"/>
      <c r="F64" s="29"/>
      <c r="G64" s="1"/>
      <c r="H64" s="33"/>
      <c r="I64" s="1"/>
      <c r="J64" s="1"/>
      <c r="K64" s="6"/>
      <c r="L64" s="1"/>
      <c r="M64" s="1"/>
      <c r="N64" s="1"/>
      <c r="O64" s="1"/>
      <c r="P64" s="1"/>
      <c r="Q64" s="1"/>
      <c r="R64" s="1"/>
      <c r="S64" s="1"/>
    </row>
    <row r="65" spans="2:19" s="8" customFormat="1" ht="12.75">
      <c r="B65" s="24"/>
      <c r="C65" s="12"/>
      <c r="D65" s="4"/>
      <c r="E65" s="5"/>
      <c r="F65" s="29"/>
      <c r="G65" s="1"/>
      <c r="H65" s="33"/>
      <c r="I65" s="1"/>
      <c r="J65" s="1"/>
      <c r="K65" s="6"/>
      <c r="L65" s="1"/>
      <c r="M65" s="1"/>
      <c r="N65" s="1"/>
      <c r="O65" s="1"/>
      <c r="P65" s="1"/>
      <c r="Q65" s="1"/>
      <c r="R65" s="1"/>
      <c r="S65" s="1"/>
    </row>
    <row r="66" spans="2:19" s="8" customFormat="1" ht="12.75">
      <c r="B66" s="24"/>
      <c r="C66" s="12"/>
      <c r="D66" s="4"/>
      <c r="E66" s="5"/>
      <c r="F66" s="29"/>
      <c r="G66" s="1"/>
      <c r="H66" s="33"/>
      <c r="I66" s="1"/>
      <c r="J66" s="1"/>
      <c r="K66" s="6"/>
      <c r="L66" s="1"/>
      <c r="M66" s="1"/>
      <c r="N66" s="1"/>
      <c r="O66" s="1"/>
      <c r="P66" s="1"/>
      <c r="Q66" s="1"/>
      <c r="R66" s="1"/>
      <c r="S66" s="1"/>
    </row>
    <row r="67" spans="2:19" s="8" customFormat="1" ht="12.75">
      <c r="B67" s="24"/>
      <c r="C67" s="12"/>
      <c r="D67" s="4"/>
      <c r="E67" s="5"/>
      <c r="F67" s="29"/>
      <c r="G67" s="1"/>
      <c r="H67" s="33"/>
      <c r="I67" s="1"/>
      <c r="J67" s="1"/>
      <c r="K67" s="6"/>
      <c r="L67" s="1"/>
      <c r="M67" s="1"/>
      <c r="N67" s="1"/>
      <c r="O67" s="1"/>
      <c r="P67" s="1"/>
      <c r="Q67" s="1"/>
      <c r="R67" s="1"/>
      <c r="S67" s="1"/>
    </row>
    <row r="68" spans="2:19" s="8" customFormat="1" ht="12.75">
      <c r="B68" s="24"/>
      <c r="C68" s="12"/>
      <c r="D68" s="4"/>
      <c r="E68" s="5"/>
      <c r="F68" s="29"/>
      <c r="G68" s="1"/>
      <c r="H68" s="33"/>
      <c r="I68" s="1"/>
      <c r="J68" s="1"/>
      <c r="K68" s="6"/>
      <c r="L68" s="1"/>
      <c r="M68" s="1"/>
      <c r="N68" s="1"/>
      <c r="O68" s="1"/>
      <c r="P68" s="1"/>
      <c r="Q68" s="1"/>
      <c r="R68" s="1"/>
      <c r="S68" s="1"/>
    </row>
    <row r="69" spans="2:19" s="8" customFormat="1" ht="12.75">
      <c r="B69" s="24"/>
      <c r="C69" s="12"/>
      <c r="D69" s="4"/>
      <c r="E69" s="5"/>
      <c r="F69" s="29"/>
      <c r="G69" s="1"/>
      <c r="H69" s="33"/>
      <c r="I69" s="1"/>
      <c r="J69" s="1"/>
      <c r="K69" s="6"/>
      <c r="L69" s="1"/>
      <c r="M69" s="1"/>
      <c r="N69" s="1"/>
      <c r="O69" s="1"/>
      <c r="P69" s="1"/>
      <c r="Q69" s="1"/>
      <c r="R69" s="1"/>
      <c r="S69" s="1"/>
    </row>
    <row r="70" spans="2:19" s="8" customFormat="1" ht="12.75">
      <c r="B70" s="24"/>
      <c r="C70" s="12"/>
      <c r="D70" s="4"/>
      <c r="E70" s="5"/>
      <c r="F70" s="29"/>
      <c r="G70" s="1"/>
      <c r="H70" s="33"/>
      <c r="I70" s="1"/>
      <c r="J70" s="1"/>
      <c r="K70" s="6"/>
      <c r="L70" s="1"/>
      <c r="M70" s="1"/>
      <c r="N70" s="1"/>
      <c r="O70" s="1"/>
      <c r="P70" s="1"/>
      <c r="Q70" s="1"/>
      <c r="R70" s="1"/>
      <c r="S70" s="1"/>
    </row>
    <row r="71" spans="2:19" s="8" customFormat="1" ht="12.75">
      <c r="B71" s="24"/>
      <c r="C71" s="12"/>
      <c r="D71" s="4"/>
      <c r="E71" s="5"/>
      <c r="F71" s="29"/>
      <c r="G71" s="1"/>
      <c r="H71" s="33"/>
      <c r="I71" s="1"/>
      <c r="J71" s="1"/>
      <c r="K71" s="6"/>
      <c r="L71" s="1"/>
      <c r="M71" s="1"/>
      <c r="N71" s="1"/>
      <c r="O71" s="1"/>
      <c r="P71" s="1"/>
      <c r="Q71" s="1"/>
      <c r="R71" s="1"/>
      <c r="S71" s="1"/>
    </row>
    <row r="72" spans="2:19" s="8" customFormat="1" ht="12.75">
      <c r="B72" s="24"/>
      <c r="C72" s="12"/>
      <c r="D72" s="4"/>
      <c r="E72" s="5"/>
      <c r="F72" s="29"/>
      <c r="G72" s="1"/>
      <c r="H72" s="33"/>
      <c r="I72" s="1"/>
      <c r="J72" s="1"/>
      <c r="K72" s="6"/>
      <c r="L72" s="1"/>
      <c r="M72" s="1"/>
      <c r="N72" s="1"/>
      <c r="O72" s="1"/>
      <c r="P72" s="1"/>
      <c r="Q72" s="1"/>
      <c r="R72" s="1"/>
      <c r="S72" s="1"/>
    </row>
    <row r="73" spans="2:19" s="8" customFormat="1" ht="12.75">
      <c r="B73" s="24"/>
      <c r="C73" s="12"/>
      <c r="D73" s="4"/>
      <c r="E73" s="5"/>
      <c r="F73" s="29"/>
      <c r="G73" s="1"/>
      <c r="H73" s="33"/>
      <c r="I73" s="1"/>
      <c r="J73" s="1"/>
      <c r="K73" s="6"/>
      <c r="L73" s="1"/>
      <c r="M73" s="1"/>
      <c r="N73" s="1"/>
      <c r="O73" s="1"/>
      <c r="P73" s="1"/>
      <c r="Q73" s="1"/>
      <c r="R73" s="1"/>
      <c r="S73" s="1"/>
    </row>
    <row r="74" spans="2:19" s="8" customFormat="1" ht="12.75">
      <c r="B74" s="24"/>
      <c r="C74" s="12"/>
      <c r="D74" s="4"/>
      <c r="E74" s="5"/>
      <c r="F74" s="29"/>
      <c r="G74" s="1"/>
      <c r="H74" s="33"/>
      <c r="I74" s="1"/>
      <c r="J74" s="1"/>
      <c r="K74" s="6"/>
      <c r="L74" s="1"/>
      <c r="M74" s="1"/>
      <c r="N74" s="1"/>
      <c r="O74" s="1"/>
      <c r="P74" s="1"/>
      <c r="Q74" s="1"/>
      <c r="R74" s="1"/>
      <c r="S74" s="1"/>
    </row>
    <row r="75" spans="2:19" s="8" customFormat="1" ht="12.75">
      <c r="B75" s="24"/>
      <c r="C75" s="12"/>
      <c r="D75" s="4"/>
      <c r="E75" s="5"/>
      <c r="F75" s="29"/>
      <c r="G75" s="1"/>
      <c r="H75" s="33"/>
      <c r="I75" s="1"/>
      <c r="J75" s="1"/>
      <c r="K75" s="6"/>
      <c r="L75" s="1"/>
      <c r="M75" s="1"/>
      <c r="N75" s="1"/>
      <c r="O75" s="1"/>
      <c r="P75" s="1"/>
      <c r="Q75" s="1"/>
      <c r="R75" s="1"/>
      <c r="S75" s="1"/>
    </row>
    <row r="76" spans="2:19" s="8" customFormat="1" ht="12.75">
      <c r="B76" s="24"/>
      <c r="C76" s="12"/>
      <c r="D76" s="4"/>
      <c r="E76" s="5"/>
      <c r="F76" s="29"/>
      <c r="G76" s="1"/>
      <c r="H76" s="33"/>
      <c r="I76" s="1"/>
      <c r="J76" s="1"/>
      <c r="K76" s="6"/>
      <c r="L76" s="1"/>
      <c r="M76" s="1"/>
      <c r="N76" s="1"/>
      <c r="O76" s="1"/>
      <c r="P76" s="1"/>
      <c r="Q76" s="1"/>
      <c r="R76" s="1"/>
      <c r="S76" s="1"/>
    </row>
    <row r="77" spans="2:19" s="8" customFormat="1" ht="12.75">
      <c r="B77" s="24"/>
      <c r="C77" s="12"/>
      <c r="D77" s="4"/>
      <c r="E77" s="5"/>
      <c r="F77" s="29"/>
      <c r="G77" s="1"/>
      <c r="H77" s="33"/>
      <c r="I77" s="1"/>
      <c r="J77" s="1"/>
      <c r="K77" s="6"/>
      <c r="L77" s="1"/>
      <c r="M77" s="1"/>
      <c r="N77" s="1"/>
      <c r="O77" s="1"/>
      <c r="P77" s="1"/>
      <c r="Q77" s="1"/>
      <c r="R77" s="1"/>
      <c r="S77" s="1"/>
    </row>
    <row r="78" spans="2:19" s="8" customFormat="1" ht="12.75">
      <c r="B78" s="24"/>
      <c r="C78" s="12"/>
      <c r="D78" s="4"/>
      <c r="E78" s="5"/>
      <c r="F78" s="29"/>
      <c r="G78" s="1"/>
      <c r="H78" s="33"/>
      <c r="I78" s="1"/>
      <c r="J78" s="1"/>
      <c r="K78" s="6"/>
      <c r="L78" s="1"/>
      <c r="M78" s="1"/>
      <c r="N78" s="1"/>
      <c r="O78" s="1"/>
      <c r="P78" s="1"/>
      <c r="Q78" s="1"/>
      <c r="R78" s="1"/>
      <c r="S78" s="1"/>
    </row>
    <row r="79" spans="2:19" s="8" customFormat="1" ht="12.75">
      <c r="B79" s="24"/>
      <c r="C79" s="12"/>
      <c r="D79" s="4"/>
      <c r="E79" s="5"/>
      <c r="F79" s="29"/>
      <c r="G79" s="1"/>
      <c r="H79" s="33"/>
      <c r="I79" s="1"/>
      <c r="J79" s="1"/>
      <c r="K79" s="6"/>
      <c r="L79" s="1"/>
      <c r="M79" s="1"/>
      <c r="N79" s="1"/>
      <c r="O79" s="1"/>
      <c r="P79" s="1"/>
      <c r="Q79" s="1"/>
      <c r="R79" s="1"/>
      <c r="S79" s="1"/>
    </row>
    <row r="80" spans="2:19" s="8" customFormat="1" ht="12.75">
      <c r="B80" s="24"/>
      <c r="C80" s="12"/>
      <c r="D80" s="4"/>
      <c r="E80" s="5"/>
      <c r="F80" s="29"/>
      <c r="G80" s="1"/>
      <c r="H80" s="33"/>
      <c r="I80" s="1"/>
      <c r="J80" s="1"/>
      <c r="K80" s="6"/>
      <c r="L80" s="1"/>
      <c r="M80" s="1"/>
      <c r="N80" s="1"/>
      <c r="O80" s="1"/>
      <c r="P80" s="1"/>
      <c r="Q80" s="1"/>
      <c r="R80" s="1"/>
      <c r="S80" s="1"/>
    </row>
    <row r="81" spans="2:19" s="8" customFormat="1" ht="12.75">
      <c r="B81" s="24"/>
      <c r="C81" s="12"/>
      <c r="D81" s="4"/>
      <c r="E81" s="5"/>
      <c r="F81" s="29"/>
      <c r="G81" s="1"/>
      <c r="H81" s="33"/>
      <c r="I81" s="1"/>
      <c r="J81" s="1"/>
      <c r="K81" s="6"/>
      <c r="L81" s="1"/>
      <c r="M81" s="1"/>
      <c r="N81" s="1"/>
      <c r="O81" s="1"/>
      <c r="P81" s="1"/>
      <c r="Q81" s="1"/>
      <c r="R81" s="1"/>
      <c r="S81" s="1"/>
    </row>
    <row r="82" spans="2:19" s="8" customFormat="1" ht="12.75">
      <c r="B82" s="24"/>
      <c r="C82" s="12"/>
      <c r="D82" s="4"/>
      <c r="E82" s="5"/>
      <c r="F82" s="29"/>
      <c r="G82" s="1"/>
      <c r="H82" s="33"/>
      <c r="I82" s="1"/>
      <c r="J82" s="1"/>
      <c r="K82" s="6"/>
      <c r="L82" s="1"/>
      <c r="M82" s="1"/>
      <c r="N82" s="1"/>
      <c r="O82" s="1"/>
      <c r="P82" s="1"/>
      <c r="Q82" s="1"/>
      <c r="R82" s="1"/>
      <c r="S82" s="1"/>
    </row>
    <row r="83" spans="2:19" s="8" customFormat="1" ht="12.75">
      <c r="B83" s="24"/>
      <c r="C83" s="12"/>
      <c r="D83" s="4"/>
      <c r="E83" s="5"/>
      <c r="F83" s="29"/>
      <c r="G83" s="1"/>
      <c r="H83" s="33"/>
      <c r="I83" s="1"/>
      <c r="J83" s="1"/>
      <c r="K83" s="6"/>
      <c r="L83" s="1"/>
      <c r="M83" s="1"/>
      <c r="N83" s="1"/>
      <c r="O83" s="1"/>
      <c r="P83" s="1"/>
      <c r="Q83" s="1"/>
      <c r="R83" s="1"/>
      <c r="S83" s="1"/>
    </row>
    <row r="84" spans="2:19" s="8" customFormat="1" ht="12.75">
      <c r="B84" s="24"/>
      <c r="C84" s="12"/>
      <c r="D84" s="4"/>
      <c r="E84" s="5"/>
      <c r="F84" s="29"/>
      <c r="G84" s="1"/>
      <c r="H84" s="33"/>
      <c r="I84" s="1"/>
      <c r="J84" s="1"/>
      <c r="K84" s="6"/>
      <c r="L84" s="1"/>
      <c r="M84" s="1"/>
      <c r="N84" s="1"/>
      <c r="O84" s="1"/>
      <c r="P84" s="1"/>
      <c r="Q84" s="1"/>
      <c r="R84" s="1"/>
      <c r="S84" s="1"/>
    </row>
    <row r="85" spans="2:19" s="8" customFormat="1" ht="12.75">
      <c r="B85" s="24"/>
      <c r="C85" s="12"/>
      <c r="D85" s="4"/>
      <c r="E85" s="5"/>
      <c r="F85" s="29"/>
      <c r="G85" s="1"/>
      <c r="H85" s="33"/>
      <c r="I85" s="1"/>
      <c r="J85" s="1"/>
      <c r="K85" s="6"/>
      <c r="L85" s="1"/>
      <c r="M85" s="1"/>
      <c r="N85" s="1"/>
      <c r="O85" s="1"/>
      <c r="P85" s="1"/>
      <c r="Q85" s="1"/>
      <c r="R85" s="1"/>
      <c r="S85" s="1"/>
    </row>
    <row r="86" spans="2:19" s="8" customFormat="1" ht="12.75">
      <c r="B86" s="24"/>
      <c r="C86" s="12"/>
      <c r="D86" s="4"/>
      <c r="E86" s="5"/>
      <c r="F86" s="29"/>
      <c r="G86" s="1"/>
      <c r="H86" s="33"/>
      <c r="I86" s="1"/>
      <c r="J86" s="1"/>
      <c r="K86" s="6"/>
      <c r="L86" s="1"/>
      <c r="M86" s="1"/>
      <c r="N86" s="1"/>
      <c r="O86" s="1"/>
      <c r="P86" s="1"/>
      <c r="Q86" s="1"/>
      <c r="R86" s="1"/>
      <c r="S86" s="1"/>
    </row>
    <row r="87" spans="2:19" s="8" customFormat="1" ht="12.75">
      <c r="B87" s="24"/>
      <c r="C87" s="12"/>
      <c r="D87" s="4"/>
      <c r="E87" s="5"/>
      <c r="F87" s="29"/>
      <c r="G87" s="1"/>
      <c r="H87" s="33"/>
      <c r="I87" s="1"/>
      <c r="J87" s="1"/>
      <c r="K87" s="6"/>
      <c r="L87" s="1"/>
      <c r="M87" s="1"/>
      <c r="N87" s="1"/>
      <c r="O87" s="1"/>
      <c r="P87" s="1"/>
      <c r="Q87" s="1"/>
      <c r="R87" s="1"/>
      <c r="S87" s="1"/>
    </row>
    <row r="88" spans="2:19" s="8" customFormat="1" ht="12.75">
      <c r="B88" s="24"/>
      <c r="C88" s="12"/>
      <c r="D88" s="4"/>
      <c r="E88" s="5"/>
      <c r="F88" s="29"/>
      <c r="G88" s="1"/>
      <c r="H88" s="33"/>
      <c r="I88" s="1"/>
      <c r="J88" s="1"/>
      <c r="K88" s="6"/>
      <c r="L88" s="1"/>
      <c r="M88" s="1"/>
      <c r="N88" s="1"/>
      <c r="O88" s="1"/>
      <c r="P88" s="1"/>
      <c r="Q88" s="1"/>
      <c r="R88" s="1"/>
      <c r="S88" s="1"/>
    </row>
    <row r="89" spans="2:19" s="8" customFormat="1" ht="12.75">
      <c r="B89" s="24"/>
      <c r="C89" s="12"/>
      <c r="D89" s="4"/>
      <c r="E89" s="5"/>
      <c r="F89" s="29"/>
      <c r="G89" s="1"/>
      <c r="H89" s="33"/>
      <c r="I89" s="1"/>
      <c r="J89" s="1"/>
      <c r="K89" s="6"/>
      <c r="L89" s="1"/>
      <c r="M89" s="1"/>
      <c r="N89" s="1"/>
      <c r="O89" s="1"/>
      <c r="P89" s="1"/>
      <c r="Q89" s="1"/>
      <c r="R89" s="1"/>
      <c r="S89" s="1"/>
    </row>
    <row r="90" spans="2:19" s="8" customFormat="1" ht="12.75">
      <c r="B90" s="10"/>
      <c r="C90" s="19"/>
      <c r="D90" s="20"/>
      <c r="E90" s="21"/>
      <c r="F90" s="28"/>
      <c r="H90" s="31"/>
      <c r="I90" s="22"/>
      <c r="J90" s="22"/>
      <c r="K90" s="6"/>
      <c r="L90" s="1"/>
      <c r="M90" s="1"/>
      <c r="N90" s="1"/>
      <c r="O90" s="1"/>
      <c r="P90" s="1"/>
      <c r="Q90" s="1"/>
      <c r="R90" s="1"/>
      <c r="S90" s="1"/>
    </row>
    <row r="91" spans="2:19" s="8" customFormat="1" ht="12.75">
      <c r="B91" s="10"/>
      <c r="C91" s="19"/>
      <c r="D91" s="20"/>
      <c r="E91" s="21"/>
      <c r="F91" s="28"/>
      <c r="H91" s="31"/>
      <c r="I91" s="22"/>
      <c r="J91" s="22"/>
      <c r="K91" s="6"/>
      <c r="L91" s="1"/>
      <c r="M91" s="1"/>
      <c r="N91" s="1"/>
      <c r="O91" s="1"/>
      <c r="P91" s="1"/>
      <c r="Q91" s="1"/>
      <c r="R91" s="1"/>
      <c r="S91" s="1"/>
    </row>
    <row r="92" spans="2:19" s="8" customFormat="1" ht="12.75">
      <c r="B92" s="10"/>
      <c r="C92" s="19"/>
      <c r="D92" s="20"/>
      <c r="E92" s="21"/>
      <c r="F92" s="28"/>
      <c r="H92" s="31"/>
      <c r="I92" s="22"/>
      <c r="J92" s="22"/>
      <c r="K92" s="6"/>
      <c r="L92" s="1"/>
      <c r="M92" s="1"/>
      <c r="N92" s="1"/>
      <c r="O92" s="1"/>
      <c r="P92" s="1"/>
      <c r="Q92" s="1"/>
      <c r="R92" s="1"/>
      <c r="S92" s="1"/>
    </row>
    <row r="93" spans="2:11" s="8" customFormat="1" ht="12">
      <c r="B93" s="10"/>
      <c r="C93" s="19"/>
      <c r="D93" s="20"/>
      <c r="E93" s="21"/>
      <c r="F93" s="28"/>
      <c r="H93" s="31"/>
      <c r="I93" s="22"/>
      <c r="J93" s="22"/>
      <c r="K93" s="9"/>
    </row>
    <row r="94" spans="2:11" s="8" customFormat="1" ht="12">
      <c r="B94" s="10"/>
      <c r="C94" s="19"/>
      <c r="D94" s="20"/>
      <c r="E94" s="21"/>
      <c r="F94" s="28"/>
      <c r="H94" s="31"/>
      <c r="I94" s="22"/>
      <c r="J94" s="22"/>
      <c r="K94" s="9"/>
    </row>
    <row r="95" spans="2:11" s="8" customFormat="1" ht="12">
      <c r="B95" s="10"/>
      <c r="C95" s="19"/>
      <c r="D95" s="20"/>
      <c r="E95" s="21"/>
      <c r="F95" s="28"/>
      <c r="H95" s="31"/>
      <c r="I95" s="22"/>
      <c r="J95" s="22"/>
      <c r="K95" s="9"/>
    </row>
    <row r="96" spans="2:11" s="8" customFormat="1" ht="12">
      <c r="B96" s="10"/>
      <c r="C96" s="19"/>
      <c r="D96" s="20"/>
      <c r="E96" s="21"/>
      <c r="F96" s="28"/>
      <c r="H96" s="31"/>
      <c r="I96" s="22"/>
      <c r="J96" s="22"/>
      <c r="K96" s="9"/>
    </row>
    <row r="97" spans="2:11" s="8" customFormat="1" ht="12">
      <c r="B97" s="10"/>
      <c r="C97" s="19"/>
      <c r="D97" s="20"/>
      <c r="E97" s="21"/>
      <c r="F97" s="28"/>
      <c r="H97" s="31"/>
      <c r="I97" s="22"/>
      <c r="J97" s="22"/>
      <c r="K97" s="9"/>
    </row>
    <row r="98" spans="2:11" s="8" customFormat="1" ht="12">
      <c r="B98" s="10"/>
      <c r="C98" s="19"/>
      <c r="D98" s="20"/>
      <c r="E98" s="21"/>
      <c r="F98" s="28"/>
      <c r="H98" s="31"/>
      <c r="I98" s="22"/>
      <c r="J98" s="22"/>
      <c r="K98" s="9"/>
    </row>
    <row r="99" spans="2:11" s="8" customFormat="1" ht="12">
      <c r="B99" s="10"/>
      <c r="C99" s="19"/>
      <c r="D99" s="20"/>
      <c r="E99" s="21"/>
      <c r="F99" s="28"/>
      <c r="H99" s="31"/>
      <c r="I99" s="22"/>
      <c r="J99" s="22"/>
      <c r="K99" s="9"/>
    </row>
    <row r="100" spans="2:11" s="8" customFormat="1" ht="12">
      <c r="B100" s="10"/>
      <c r="C100" s="19"/>
      <c r="D100" s="20"/>
      <c r="E100" s="21"/>
      <c r="F100" s="28"/>
      <c r="H100" s="31"/>
      <c r="I100" s="22"/>
      <c r="J100" s="22"/>
      <c r="K100" s="9"/>
    </row>
    <row r="101" spans="2:11" s="8" customFormat="1" ht="12">
      <c r="B101" s="10"/>
      <c r="C101" s="19"/>
      <c r="D101" s="20"/>
      <c r="E101" s="21"/>
      <c r="F101" s="28"/>
      <c r="H101" s="31"/>
      <c r="I101" s="22"/>
      <c r="J101" s="22"/>
      <c r="K101" s="9"/>
    </row>
    <row r="102" spans="2:11" s="8" customFormat="1" ht="12">
      <c r="B102" s="10"/>
      <c r="C102" s="19"/>
      <c r="D102" s="20"/>
      <c r="E102" s="21"/>
      <c r="F102" s="28"/>
      <c r="H102" s="31"/>
      <c r="I102" s="22"/>
      <c r="J102" s="22"/>
      <c r="K102" s="9"/>
    </row>
    <row r="103" spans="2:11" s="8" customFormat="1" ht="12">
      <c r="B103" s="10"/>
      <c r="C103" s="19"/>
      <c r="D103" s="20"/>
      <c r="E103" s="21"/>
      <c r="F103" s="28"/>
      <c r="H103" s="31"/>
      <c r="I103" s="22"/>
      <c r="J103" s="22"/>
      <c r="K103" s="9"/>
    </row>
    <row r="104" spans="2:11" s="8" customFormat="1" ht="12">
      <c r="B104" s="10"/>
      <c r="C104" s="19"/>
      <c r="D104" s="20"/>
      <c r="E104" s="21"/>
      <c r="F104" s="28"/>
      <c r="H104" s="31"/>
      <c r="I104" s="22"/>
      <c r="J104" s="22"/>
      <c r="K104" s="9"/>
    </row>
    <row r="105" spans="2:11" s="8" customFormat="1" ht="12">
      <c r="B105" s="10"/>
      <c r="C105" s="19"/>
      <c r="D105" s="20"/>
      <c r="E105" s="21"/>
      <c r="F105" s="28"/>
      <c r="H105" s="31"/>
      <c r="I105" s="22"/>
      <c r="J105" s="22"/>
      <c r="K105" s="9"/>
    </row>
    <row r="106" spans="2:11" s="8" customFormat="1" ht="12">
      <c r="B106" s="10"/>
      <c r="C106" s="19"/>
      <c r="D106" s="20"/>
      <c r="E106" s="21"/>
      <c r="F106" s="28"/>
      <c r="H106" s="31"/>
      <c r="I106" s="22"/>
      <c r="J106" s="22"/>
      <c r="K106" s="9"/>
    </row>
    <row r="107" spans="2:11" s="8" customFormat="1" ht="12">
      <c r="B107" s="10"/>
      <c r="C107" s="19"/>
      <c r="D107" s="20"/>
      <c r="E107" s="21"/>
      <c r="F107" s="28"/>
      <c r="H107" s="31"/>
      <c r="I107" s="22"/>
      <c r="J107" s="22"/>
      <c r="K107" s="9"/>
    </row>
    <row r="108" spans="2:11" s="8" customFormat="1" ht="12">
      <c r="B108" s="10"/>
      <c r="C108" s="19"/>
      <c r="D108" s="20"/>
      <c r="E108" s="21"/>
      <c r="F108" s="28"/>
      <c r="H108" s="31"/>
      <c r="I108" s="22"/>
      <c r="J108" s="22"/>
      <c r="K108" s="9"/>
    </row>
    <row r="109" spans="2:11" s="8" customFormat="1" ht="12">
      <c r="B109" s="10"/>
      <c r="C109" s="19"/>
      <c r="D109" s="20"/>
      <c r="E109" s="21"/>
      <c r="F109" s="28"/>
      <c r="H109" s="31"/>
      <c r="I109" s="22"/>
      <c r="J109" s="22"/>
      <c r="K109" s="9"/>
    </row>
    <row r="110" spans="2:11" s="8" customFormat="1" ht="12">
      <c r="B110" s="10"/>
      <c r="C110" s="19"/>
      <c r="D110" s="20"/>
      <c r="E110" s="21"/>
      <c r="F110" s="28"/>
      <c r="H110" s="31"/>
      <c r="I110" s="22"/>
      <c r="J110" s="22"/>
      <c r="K110" s="9"/>
    </row>
    <row r="111" spans="2:11" s="8" customFormat="1" ht="12">
      <c r="B111" s="10"/>
      <c r="C111" s="19"/>
      <c r="D111" s="20"/>
      <c r="E111" s="21"/>
      <c r="F111" s="28"/>
      <c r="H111" s="31"/>
      <c r="I111" s="22"/>
      <c r="J111" s="22"/>
      <c r="K111" s="9"/>
    </row>
    <row r="112" spans="2:11" s="8" customFormat="1" ht="12">
      <c r="B112" s="10"/>
      <c r="C112" s="19"/>
      <c r="D112" s="20"/>
      <c r="E112" s="21"/>
      <c r="F112" s="28"/>
      <c r="H112" s="31"/>
      <c r="I112" s="22"/>
      <c r="J112" s="22"/>
      <c r="K112" s="9"/>
    </row>
    <row r="113" spans="2:11" s="8" customFormat="1" ht="12">
      <c r="B113" s="10"/>
      <c r="C113" s="19"/>
      <c r="D113" s="20"/>
      <c r="E113" s="21"/>
      <c r="F113" s="28"/>
      <c r="H113" s="31"/>
      <c r="I113" s="22"/>
      <c r="J113" s="22"/>
      <c r="K113" s="9"/>
    </row>
    <row r="114" spans="2:11" s="8" customFormat="1" ht="12">
      <c r="B114" s="10"/>
      <c r="C114" s="19"/>
      <c r="D114" s="20"/>
      <c r="E114" s="21"/>
      <c r="F114" s="28"/>
      <c r="H114" s="31"/>
      <c r="I114" s="22"/>
      <c r="J114" s="22"/>
      <c r="K114" s="9"/>
    </row>
    <row r="115" spans="2:11" s="8" customFormat="1" ht="12">
      <c r="B115" s="10"/>
      <c r="C115" s="19"/>
      <c r="D115" s="20"/>
      <c r="E115" s="21"/>
      <c r="F115" s="28"/>
      <c r="H115" s="31"/>
      <c r="I115" s="22"/>
      <c r="J115" s="22"/>
      <c r="K115" s="9"/>
    </row>
    <row r="116" spans="2:11" s="8" customFormat="1" ht="12">
      <c r="B116" s="10"/>
      <c r="C116" s="19"/>
      <c r="D116" s="20"/>
      <c r="E116" s="21"/>
      <c r="F116" s="28"/>
      <c r="H116" s="31"/>
      <c r="I116" s="22"/>
      <c r="J116" s="22"/>
      <c r="K116" s="9"/>
    </row>
    <row r="117" spans="2:11" s="8" customFormat="1" ht="12">
      <c r="B117" s="10"/>
      <c r="C117" s="19"/>
      <c r="D117" s="20"/>
      <c r="E117" s="21"/>
      <c r="F117" s="28"/>
      <c r="H117" s="31"/>
      <c r="I117" s="22"/>
      <c r="J117" s="22"/>
      <c r="K117" s="9"/>
    </row>
    <row r="118" spans="2:11" s="8" customFormat="1" ht="12">
      <c r="B118" s="10"/>
      <c r="C118" s="19"/>
      <c r="D118" s="20"/>
      <c r="E118" s="21"/>
      <c r="F118" s="28"/>
      <c r="H118" s="31"/>
      <c r="I118" s="22"/>
      <c r="J118" s="22"/>
      <c r="K118" s="9"/>
    </row>
    <row r="119" spans="2:11" s="8" customFormat="1" ht="12">
      <c r="B119" s="10"/>
      <c r="C119" s="19"/>
      <c r="D119" s="20"/>
      <c r="E119" s="21"/>
      <c r="F119" s="28"/>
      <c r="H119" s="31"/>
      <c r="I119" s="22"/>
      <c r="J119" s="22"/>
      <c r="K119" s="9"/>
    </row>
    <row r="120" spans="2:11" s="8" customFormat="1" ht="12">
      <c r="B120" s="10"/>
      <c r="C120" s="19"/>
      <c r="D120" s="20"/>
      <c r="E120" s="21"/>
      <c r="F120" s="28"/>
      <c r="H120" s="31"/>
      <c r="I120" s="22"/>
      <c r="J120" s="22"/>
      <c r="K120" s="9"/>
    </row>
    <row r="121" spans="2:11" s="8" customFormat="1" ht="12">
      <c r="B121" s="10"/>
      <c r="C121" s="19"/>
      <c r="D121" s="20"/>
      <c r="E121" s="21"/>
      <c r="F121" s="28"/>
      <c r="H121" s="31"/>
      <c r="I121" s="22"/>
      <c r="J121" s="22"/>
      <c r="K121" s="9"/>
    </row>
    <row r="122" spans="2:11" s="8" customFormat="1" ht="12">
      <c r="B122" s="10"/>
      <c r="C122" s="19"/>
      <c r="D122" s="20"/>
      <c r="E122" s="21"/>
      <c r="F122" s="28"/>
      <c r="H122" s="31"/>
      <c r="I122" s="22"/>
      <c r="J122" s="22"/>
      <c r="K122" s="9"/>
    </row>
    <row r="123" spans="2:11" s="8" customFormat="1" ht="12">
      <c r="B123" s="10"/>
      <c r="C123" s="19"/>
      <c r="D123" s="20"/>
      <c r="E123" s="21"/>
      <c r="F123" s="28"/>
      <c r="H123" s="31"/>
      <c r="I123" s="22"/>
      <c r="J123" s="22"/>
      <c r="K123" s="9"/>
    </row>
    <row r="124" spans="2:11" s="8" customFormat="1" ht="12">
      <c r="B124" s="10"/>
      <c r="C124" s="19"/>
      <c r="D124" s="20"/>
      <c r="E124" s="21"/>
      <c r="F124" s="28"/>
      <c r="H124" s="31"/>
      <c r="I124" s="22"/>
      <c r="J124" s="22"/>
      <c r="K124" s="9"/>
    </row>
    <row r="125" spans="2:11" s="8" customFormat="1" ht="12">
      <c r="B125" s="10"/>
      <c r="C125" s="19"/>
      <c r="D125" s="20"/>
      <c r="E125" s="21"/>
      <c r="F125" s="28"/>
      <c r="H125" s="31"/>
      <c r="I125" s="22"/>
      <c r="J125" s="22"/>
      <c r="K125" s="9"/>
    </row>
    <row r="126" spans="2:11" s="8" customFormat="1" ht="12">
      <c r="B126" s="10"/>
      <c r="C126" s="19"/>
      <c r="D126" s="20"/>
      <c r="E126" s="21"/>
      <c r="F126" s="28"/>
      <c r="H126" s="31"/>
      <c r="I126" s="22"/>
      <c r="J126" s="22"/>
      <c r="K126" s="9"/>
    </row>
    <row r="127" spans="2:11" s="8" customFormat="1" ht="12">
      <c r="B127" s="10"/>
      <c r="C127" s="19"/>
      <c r="D127" s="20"/>
      <c r="E127" s="21"/>
      <c r="F127" s="28"/>
      <c r="H127" s="31"/>
      <c r="I127" s="22"/>
      <c r="J127" s="22"/>
      <c r="K127" s="9"/>
    </row>
    <row r="128" spans="2:11" s="8" customFormat="1" ht="12">
      <c r="B128" s="10"/>
      <c r="C128" s="19"/>
      <c r="D128" s="20"/>
      <c r="E128" s="21"/>
      <c r="F128" s="28"/>
      <c r="H128" s="31"/>
      <c r="I128" s="22"/>
      <c r="J128" s="22"/>
      <c r="K128" s="9"/>
    </row>
    <row r="129" spans="2:11" s="8" customFormat="1" ht="12">
      <c r="B129" s="10"/>
      <c r="C129" s="19"/>
      <c r="D129" s="20"/>
      <c r="E129" s="21"/>
      <c r="F129" s="28"/>
      <c r="H129" s="31"/>
      <c r="I129" s="22"/>
      <c r="J129" s="22"/>
      <c r="K129" s="9"/>
    </row>
    <row r="130" spans="2:11" s="8" customFormat="1" ht="12">
      <c r="B130" s="10"/>
      <c r="C130" s="19"/>
      <c r="D130" s="20"/>
      <c r="E130" s="21"/>
      <c r="F130" s="28"/>
      <c r="H130" s="31"/>
      <c r="I130" s="22"/>
      <c r="J130" s="22"/>
      <c r="K130" s="9"/>
    </row>
    <row r="131" spans="2:11" s="8" customFormat="1" ht="12">
      <c r="B131" s="10"/>
      <c r="C131" s="19"/>
      <c r="D131" s="20"/>
      <c r="E131" s="21"/>
      <c r="F131" s="28"/>
      <c r="H131" s="31"/>
      <c r="I131" s="22"/>
      <c r="J131" s="22"/>
      <c r="K131" s="9"/>
    </row>
    <row r="132" spans="2:11" s="8" customFormat="1" ht="12">
      <c r="B132" s="10"/>
      <c r="C132" s="19"/>
      <c r="D132" s="20"/>
      <c r="E132" s="21"/>
      <c r="F132" s="28"/>
      <c r="H132" s="31"/>
      <c r="I132" s="22"/>
      <c r="J132" s="22"/>
      <c r="K132" s="9"/>
    </row>
    <row r="133" spans="2:11" s="8" customFormat="1" ht="12">
      <c r="B133" s="10"/>
      <c r="C133" s="19"/>
      <c r="D133" s="20"/>
      <c r="E133" s="21"/>
      <c r="F133" s="28"/>
      <c r="H133" s="31"/>
      <c r="I133" s="22"/>
      <c r="J133" s="22"/>
      <c r="K133" s="9"/>
    </row>
    <row r="134" spans="2:11" s="8" customFormat="1" ht="12">
      <c r="B134" s="10"/>
      <c r="C134" s="19"/>
      <c r="D134" s="20"/>
      <c r="E134" s="21"/>
      <c r="F134" s="28"/>
      <c r="H134" s="31"/>
      <c r="I134" s="22"/>
      <c r="J134" s="22"/>
      <c r="K134" s="9"/>
    </row>
    <row r="135" spans="2:11" s="8" customFormat="1" ht="12">
      <c r="B135" s="10"/>
      <c r="C135" s="19"/>
      <c r="D135" s="20"/>
      <c r="E135" s="21"/>
      <c r="F135" s="28"/>
      <c r="H135" s="31"/>
      <c r="I135" s="22"/>
      <c r="J135" s="22"/>
      <c r="K135" s="9"/>
    </row>
    <row r="136" spans="2:11" s="8" customFormat="1" ht="12">
      <c r="B136" s="10"/>
      <c r="C136" s="19"/>
      <c r="D136" s="20"/>
      <c r="E136" s="21"/>
      <c r="F136" s="28"/>
      <c r="H136" s="31"/>
      <c r="I136" s="22"/>
      <c r="J136" s="22"/>
      <c r="K136" s="9"/>
    </row>
    <row r="137" spans="2:11" s="8" customFormat="1" ht="12">
      <c r="B137" s="10"/>
      <c r="C137" s="19"/>
      <c r="D137" s="20"/>
      <c r="E137" s="21"/>
      <c r="F137" s="28"/>
      <c r="H137" s="31"/>
      <c r="I137" s="22"/>
      <c r="J137" s="22"/>
      <c r="K137" s="9"/>
    </row>
    <row r="138" spans="2:11" s="8" customFormat="1" ht="12">
      <c r="B138" s="10"/>
      <c r="C138" s="19"/>
      <c r="D138" s="20"/>
      <c r="E138" s="21"/>
      <c r="F138" s="28"/>
      <c r="H138" s="31"/>
      <c r="I138" s="22"/>
      <c r="J138" s="22"/>
      <c r="K138" s="9"/>
    </row>
    <row r="139" spans="2:11" s="8" customFormat="1" ht="12">
      <c r="B139" s="10"/>
      <c r="C139" s="19"/>
      <c r="D139" s="20"/>
      <c r="E139" s="21"/>
      <c r="F139" s="28"/>
      <c r="H139" s="31"/>
      <c r="I139" s="22"/>
      <c r="J139" s="22"/>
      <c r="K139" s="9"/>
    </row>
    <row r="140" spans="2:11" s="8" customFormat="1" ht="12">
      <c r="B140" s="10"/>
      <c r="C140" s="19"/>
      <c r="D140" s="20"/>
      <c r="E140" s="21"/>
      <c r="F140" s="28"/>
      <c r="H140" s="31"/>
      <c r="I140" s="22"/>
      <c r="J140" s="22"/>
      <c r="K140" s="9"/>
    </row>
    <row r="141" spans="2:11" s="8" customFormat="1" ht="12">
      <c r="B141" s="10"/>
      <c r="C141" s="19"/>
      <c r="D141" s="20"/>
      <c r="E141" s="21"/>
      <c r="F141" s="28"/>
      <c r="H141" s="31"/>
      <c r="I141" s="22"/>
      <c r="J141" s="22"/>
      <c r="K141" s="9"/>
    </row>
    <row r="142" spans="2:11" s="8" customFormat="1" ht="12">
      <c r="B142" s="10"/>
      <c r="C142" s="19"/>
      <c r="D142" s="20"/>
      <c r="E142" s="21"/>
      <c r="F142" s="28"/>
      <c r="H142" s="31"/>
      <c r="I142" s="22"/>
      <c r="J142" s="22"/>
      <c r="K142" s="9"/>
    </row>
    <row r="143" spans="2:11" s="8" customFormat="1" ht="12">
      <c r="B143" s="10"/>
      <c r="C143" s="19"/>
      <c r="D143" s="20"/>
      <c r="E143" s="21"/>
      <c r="F143" s="28"/>
      <c r="H143" s="31"/>
      <c r="I143" s="22"/>
      <c r="J143" s="22"/>
      <c r="K143" s="9"/>
    </row>
    <row r="144" spans="2:11" s="8" customFormat="1" ht="12">
      <c r="B144" s="10"/>
      <c r="C144" s="19"/>
      <c r="D144" s="20"/>
      <c r="E144" s="21"/>
      <c r="F144" s="28"/>
      <c r="H144" s="31"/>
      <c r="I144" s="22"/>
      <c r="J144" s="22"/>
      <c r="K144" s="9"/>
    </row>
    <row r="145" spans="2:11" s="8" customFormat="1" ht="12">
      <c r="B145" s="10"/>
      <c r="C145" s="19"/>
      <c r="D145" s="20"/>
      <c r="E145" s="21"/>
      <c r="F145" s="28"/>
      <c r="H145" s="31"/>
      <c r="I145" s="22"/>
      <c r="J145" s="22"/>
      <c r="K145" s="9"/>
    </row>
    <row r="146" spans="2:11" s="8" customFormat="1" ht="12.75">
      <c r="B146" s="2"/>
      <c r="C146" s="3"/>
      <c r="D146" s="4"/>
      <c r="E146" s="5"/>
      <c r="F146" s="29"/>
      <c r="G146" s="1"/>
      <c r="H146" s="34"/>
      <c r="I146" s="1"/>
      <c r="J146" s="1"/>
      <c r="K146" s="9"/>
    </row>
    <row r="147" spans="2:11" s="8" customFormat="1" ht="12.75">
      <c r="B147" s="2"/>
      <c r="C147" s="3"/>
      <c r="D147" s="4"/>
      <c r="E147" s="5"/>
      <c r="F147" s="29"/>
      <c r="G147" s="1"/>
      <c r="H147" s="34"/>
      <c r="I147" s="1"/>
      <c r="J147" s="1"/>
      <c r="K147" s="9"/>
    </row>
    <row r="148" spans="1:11" s="8" customFormat="1" ht="12.75">
      <c r="A148" s="1"/>
      <c r="B148" s="2"/>
      <c r="C148" s="3"/>
      <c r="D148" s="4"/>
      <c r="E148" s="5"/>
      <c r="F148" s="29"/>
      <c r="G148" s="1"/>
      <c r="H148" s="34"/>
      <c r="I148" s="1"/>
      <c r="J148" s="1"/>
      <c r="K148" s="9"/>
    </row>
  </sheetData>
  <sheetProtection sheet="1" objects="1" scenarios="1" selectLockedCells="1"/>
  <mergeCells count="23">
    <mergeCell ref="B15:I15"/>
    <mergeCell ref="B16:J16"/>
    <mergeCell ref="B17:H17"/>
    <mergeCell ref="I17:J17"/>
    <mergeCell ref="B1:J1"/>
    <mergeCell ref="B2:J2"/>
    <mergeCell ref="B3:J3"/>
    <mergeCell ref="B4:J4"/>
    <mergeCell ref="B5:B6"/>
    <mergeCell ref="D14:F14"/>
    <mergeCell ref="D13:F13"/>
    <mergeCell ref="I5:I6"/>
    <mergeCell ref="C5:C6"/>
    <mergeCell ref="G5:H5"/>
    <mergeCell ref="D7:F7"/>
    <mergeCell ref="B8:J8"/>
    <mergeCell ref="B9:C9"/>
    <mergeCell ref="D9:J9"/>
    <mergeCell ref="D10:F10"/>
    <mergeCell ref="D12:F12"/>
    <mergeCell ref="D5:F6"/>
    <mergeCell ref="J5:J6"/>
    <mergeCell ref="D11:F11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7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39"/>
  <sheetViews>
    <sheetView showZeros="0" tabSelected="1" zoomScalePageLayoutView="0" workbookViewId="0" topLeftCell="A31">
      <selection activeCell="I34" sqref="I34:I39"/>
    </sheetView>
  </sheetViews>
  <sheetFormatPr defaultColWidth="9.140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6.7109375" style="6" customWidth="1"/>
    <col min="12" max="12" width="18.00390625" style="1" customWidth="1"/>
    <col min="13" max="13" width="19.421875" style="1" customWidth="1"/>
    <col min="14" max="14" width="12.7109375" style="1" customWidth="1"/>
    <col min="15" max="15" width="8.8515625" style="1" customWidth="1"/>
    <col min="16" max="16" width="12.140625" style="7" customWidth="1"/>
    <col min="17" max="16384" width="9.140625" style="1" customWidth="1"/>
  </cols>
  <sheetData>
    <row r="1" spans="2:11" s="8" customFormat="1" ht="27" thickBot="1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9"/>
    </row>
    <row r="2" spans="2:11" s="8" customFormat="1" ht="18.75" thickTop="1">
      <c r="B2" s="114" t="s">
        <v>171</v>
      </c>
      <c r="C2" s="115"/>
      <c r="D2" s="115"/>
      <c r="E2" s="115"/>
      <c r="F2" s="115"/>
      <c r="G2" s="115"/>
      <c r="H2" s="115"/>
      <c r="I2" s="115"/>
      <c r="J2" s="116"/>
      <c r="K2" s="9"/>
    </row>
    <row r="3" spans="2:11" s="8" customFormat="1" ht="33.75" customHeight="1">
      <c r="B3" s="117" t="s">
        <v>29</v>
      </c>
      <c r="C3" s="118"/>
      <c r="D3" s="118"/>
      <c r="E3" s="118"/>
      <c r="F3" s="118"/>
      <c r="G3" s="118"/>
      <c r="H3" s="118"/>
      <c r="I3" s="118"/>
      <c r="J3" s="119"/>
      <c r="K3" s="9"/>
    </row>
    <row r="4" spans="2:11" s="8" customFormat="1" ht="12">
      <c r="B4" s="120"/>
      <c r="C4" s="121"/>
      <c r="D4" s="121"/>
      <c r="E4" s="121"/>
      <c r="F4" s="121"/>
      <c r="G4" s="121"/>
      <c r="H4" s="121"/>
      <c r="I4" s="121"/>
      <c r="J4" s="122"/>
      <c r="K4" s="9"/>
    </row>
    <row r="5" spans="2:17" s="8" customFormat="1" ht="18.75" customHeight="1">
      <c r="B5" s="98" t="s">
        <v>1</v>
      </c>
      <c r="C5" s="125" t="s">
        <v>2</v>
      </c>
      <c r="D5" s="123" t="s">
        <v>3</v>
      </c>
      <c r="E5" s="123"/>
      <c r="F5" s="123"/>
      <c r="G5" s="123" t="s">
        <v>4</v>
      </c>
      <c r="H5" s="123"/>
      <c r="I5" s="124" t="s">
        <v>5</v>
      </c>
      <c r="J5" s="126" t="s">
        <v>6</v>
      </c>
      <c r="K5" s="9"/>
      <c r="P5" s="11"/>
      <c r="Q5" s="12"/>
    </row>
    <row r="6" spans="2:17" s="8" customFormat="1" ht="21" customHeight="1">
      <c r="B6" s="98"/>
      <c r="C6" s="125"/>
      <c r="D6" s="123"/>
      <c r="E6" s="123"/>
      <c r="F6" s="123"/>
      <c r="G6" s="25" t="s">
        <v>7</v>
      </c>
      <c r="H6" s="30" t="s">
        <v>8</v>
      </c>
      <c r="I6" s="124"/>
      <c r="J6" s="126" t="s">
        <v>6</v>
      </c>
      <c r="K6" s="9"/>
      <c r="L6" s="13"/>
      <c r="P6" s="11"/>
      <c r="Q6" s="12"/>
    </row>
    <row r="7" spans="2:17" s="8" customFormat="1" ht="12.75">
      <c r="B7" s="46">
        <v>1</v>
      </c>
      <c r="C7" s="26">
        <v>2</v>
      </c>
      <c r="D7" s="93">
        <v>3</v>
      </c>
      <c r="E7" s="93"/>
      <c r="F7" s="93"/>
      <c r="G7" s="27">
        <v>4</v>
      </c>
      <c r="H7" s="35">
        <v>5</v>
      </c>
      <c r="I7" s="27">
        <v>6</v>
      </c>
      <c r="J7" s="47">
        <v>7</v>
      </c>
      <c r="K7" s="9"/>
      <c r="L7" s="13"/>
      <c r="P7" s="11"/>
      <c r="Q7" s="11"/>
    </row>
    <row r="8" spans="2:17" s="8" customFormat="1" ht="12.75">
      <c r="B8" s="94"/>
      <c r="C8" s="95"/>
      <c r="D8" s="95"/>
      <c r="E8" s="95"/>
      <c r="F8" s="95"/>
      <c r="G8" s="95"/>
      <c r="H8" s="95"/>
      <c r="I8" s="95"/>
      <c r="J8" s="96"/>
      <c r="K8" s="9"/>
      <c r="L8" s="13"/>
      <c r="P8" s="7"/>
      <c r="Q8" s="1"/>
    </row>
    <row r="9" spans="2:17" s="8" customFormat="1" ht="12.75">
      <c r="B9" s="98" t="s">
        <v>147</v>
      </c>
      <c r="C9" s="99"/>
      <c r="D9" s="100" t="s">
        <v>146</v>
      </c>
      <c r="E9" s="100"/>
      <c r="F9" s="100"/>
      <c r="G9" s="100"/>
      <c r="H9" s="100"/>
      <c r="I9" s="100"/>
      <c r="J9" s="101"/>
      <c r="K9" s="14"/>
      <c r="L9" s="13"/>
      <c r="M9" s="15"/>
      <c r="N9" s="15"/>
      <c r="O9" s="15"/>
      <c r="P9" s="7"/>
      <c r="Q9" s="1"/>
    </row>
    <row r="10" spans="2:17" s="8" customFormat="1" ht="12.75" customHeight="1">
      <c r="B10" s="48">
        <v>1</v>
      </c>
      <c r="C10" s="61" t="s">
        <v>145</v>
      </c>
      <c r="D10" s="133" t="s">
        <v>144</v>
      </c>
      <c r="E10" s="133"/>
      <c r="F10" s="133"/>
      <c r="G10" s="60" t="s">
        <v>143</v>
      </c>
      <c r="H10" s="44">
        <v>0.3</v>
      </c>
      <c r="I10" s="86"/>
      <c r="J10" s="49">
        <f>ROUND(H10*I10,2)</f>
        <v>0</v>
      </c>
      <c r="K10" s="14"/>
      <c r="L10" s="13"/>
      <c r="M10" s="15"/>
      <c r="N10" s="15"/>
      <c r="O10" s="15"/>
      <c r="P10" s="7"/>
      <c r="Q10" s="1"/>
    </row>
    <row r="11" spans="2:17" s="8" customFormat="1" ht="25.5" customHeight="1">
      <c r="B11" s="48">
        <v>2</v>
      </c>
      <c r="C11" s="61" t="s">
        <v>142</v>
      </c>
      <c r="D11" s="131" t="s">
        <v>141</v>
      </c>
      <c r="E11" s="131"/>
      <c r="F11" s="131"/>
      <c r="G11" s="60" t="s">
        <v>140</v>
      </c>
      <c r="H11" s="44">
        <v>54</v>
      </c>
      <c r="I11" s="86"/>
      <c r="J11" s="49">
        <f aca="true" t="shared" si="0" ref="J11:J20">ROUND(H11*I11,2)</f>
        <v>0</v>
      </c>
      <c r="K11" s="14"/>
      <c r="L11" s="13"/>
      <c r="M11" s="15"/>
      <c r="N11" s="15"/>
      <c r="O11" s="15"/>
      <c r="P11" s="7"/>
      <c r="Q11" s="1"/>
    </row>
    <row r="12" spans="2:17" s="8" customFormat="1" ht="25.5" customHeight="1">
      <c r="B12" s="48">
        <v>3</v>
      </c>
      <c r="C12" s="163" t="s">
        <v>139</v>
      </c>
      <c r="D12" s="132" t="s">
        <v>138</v>
      </c>
      <c r="E12" s="132"/>
      <c r="F12" s="132"/>
      <c r="G12" s="60" t="s">
        <v>53</v>
      </c>
      <c r="H12" s="44">
        <v>190</v>
      </c>
      <c r="I12" s="86"/>
      <c r="J12" s="49">
        <f t="shared" si="0"/>
        <v>0</v>
      </c>
      <c r="K12" s="14"/>
      <c r="L12" s="13"/>
      <c r="M12" s="15"/>
      <c r="N12" s="15"/>
      <c r="O12" s="15"/>
      <c r="P12" s="1"/>
      <c r="Q12" s="1"/>
    </row>
    <row r="13" spans="2:17" s="8" customFormat="1" ht="12.75" customHeight="1">
      <c r="B13" s="48">
        <v>4</v>
      </c>
      <c r="C13" s="164"/>
      <c r="D13" s="132" t="s">
        <v>137</v>
      </c>
      <c r="E13" s="132"/>
      <c r="F13" s="132"/>
      <c r="G13" s="60" t="s">
        <v>53</v>
      </c>
      <c r="H13" s="44">
        <v>220</v>
      </c>
      <c r="I13" s="86"/>
      <c r="J13" s="49">
        <f t="shared" si="0"/>
        <v>0</v>
      </c>
      <c r="K13" s="14"/>
      <c r="L13" s="13"/>
      <c r="M13" s="15"/>
      <c r="N13" s="15"/>
      <c r="O13" s="15"/>
      <c r="P13" s="1"/>
      <c r="Q13" s="1"/>
    </row>
    <row r="14" spans="2:17" s="8" customFormat="1" ht="12.75" customHeight="1">
      <c r="B14" s="48">
        <v>5</v>
      </c>
      <c r="C14" s="163" t="s">
        <v>136</v>
      </c>
      <c r="D14" s="168" t="s">
        <v>157</v>
      </c>
      <c r="E14" s="169"/>
      <c r="F14" s="170"/>
      <c r="G14" s="60" t="s">
        <v>10</v>
      </c>
      <c r="H14" s="44">
        <v>405</v>
      </c>
      <c r="I14" s="86"/>
      <c r="J14" s="49">
        <f t="shared" si="0"/>
        <v>0</v>
      </c>
      <c r="K14" s="14"/>
      <c r="L14" s="13"/>
      <c r="M14" s="15"/>
      <c r="N14" s="15"/>
      <c r="O14" s="15"/>
      <c r="P14" s="1"/>
      <c r="Q14" s="1"/>
    </row>
    <row r="15" spans="2:17" s="8" customFormat="1" ht="24.75" customHeight="1">
      <c r="B15" s="48">
        <v>6</v>
      </c>
      <c r="C15" s="165"/>
      <c r="D15" s="168" t="s">
        <v>170</v>
      </c>
      <c r="E15" s="169"/>
      <c r="F15" s="170"/>
      <c r="G15" s="60" t="s">
        <v>10</v>
      </c>
      <c r="H15" s="44">
        <v>214</v>
      </c>
      <c r="I15" s="86"/>
      <c r="J15" s="49">
        <f t="shared" si="0"/>
        <v>0</v>
      </c>
      <c r="K15" s="14"/>
      <c r="L15" s="13"/>
      <c r="M15" s="15"/>
      <c r="N15" s="15"/>
      <c r="O15" s="15"/>
      <c r="P15" s="1"/>
      <c r="Q15" s="1"/>
    </row>
    <row r="16" spans="2:17" s="8" customFormat="1" ht="38.25" customHeight="1">
      <c r="B16" s="48">
        <v>7</v>
      </c>
      <c r="C16" s="165"/>
      <c r="D16" s="168" t="s">
        <v>169</v>
      </c>
      <c r="E16" s="169"/>
      <c r="F16" s="170"/>
      <c r="G16" s="60" t="s">
        <v>53</v>
      </c>
      <c r="H16" s="44">
        <v>15</v>
      </c>
      <c r="I16" s="86"/>
      <c r="J16" s="49">
        <f t="shared" si="0"/>
        <v>0</v>
      </c>
      <c r="K16" s="14"/>
      <c r="L16" s="13"/>
      <c r="M16" s="15"/>
      <c r="N16" s="15"/>
      <c r="O16" s="15"/>
      <c r="P16" s="1"/>
      <c r="Q16" s="1"/>
    </row>
    <row r="17" spans="2:17" s="8" customFormat="1" ht="25.5" customHeight="1">
      <c r="B17" s="48">
        <v>8</v>
      </c>
      <c r="C17" s="165"/>
      <c r="D17" s="133" t="s">
        <v>168</v>
      </c>
      <c r="E17" s="133"/>
      <c r="F17" s="133"/>
      <c r="G17" s="60" t="s">
        <v>53</v>
      </c>
      <c r="H17" s="44">
        <v>57</v>
      </c>
      <c r="I17" s="86"/>
      <c r="J17" s="49">
        <f t="shared" si="0"/>
        <v>0</v>
      </c>
      <c r="K17" s="14"/>
      <c r="L17" s="13"/>
      <c r="M17" s="15"/>
      <c r="N17" s="15"/>
      <c r="O17" s="15"/>
      <c r="P17" s="1"/>
      <c r="Q17" s="1"/>
    </row>
    <row r="18" spans="2:17" s="8" customFormat="1" ht="25.5" customHeight="1">
      <c r="B18" s="48">
        <v>9</v>
      </c>
      <c r="C18" s="165"/>
      <c r="D18" s="132" t="s">
        <v>167</v>
      </c>
      <c r="E18" s="132"/>
      <c r="F18" s="132"/>
      <c r="G18" s="60" t="s">
        <v>53</v>
      </c>
      <c r="H18" s="44">
        <v>12</v>
      </c>
      <c r="I18" s="86"/>
      <c r="J18" s="49">
        <f t="shared" si="0"/>
        <v>0</v>
      </c>
      <c r="K18" s="14"/>
      <c r="L18" s="13"/>
      <c r="M18" s="15"/>
      <c r="N18" s="15"/>
      <c r="O18" s="15"/>
      <c r="P18" s="1"/>
      <c r="Q18" s="1"/>
    </row>
    <row r="19" spans="2:17" s="8" customFormat="1" ht="25.5" customHeight="1">
      <c r="B19" s="48">
        <f>B18+1</f>
        <v>10</v>
      </c>
      <c r="C19" s="165"/>
      <c r="D19" s="133" t="s">
        <v>184</v>
      </c>
      <c r="E19" s="133"/>
      <c r="F19" s="133"/>
      <c r="G19" s="60" t="s">
        <v>9</v>
      </c>
      <c r="H19" s="44">
        <v>5</v>
      </c>
      <c r="I19" s="86"/>
      <c r="J19" s="49">
        <f t="shared" si="0"/>
        <v>0</v>
      </c>
      <c r="K19" s="14"/>
      <c r="L19" s="13"/>
      <c r="M19" s="15"/>
      <c r="N19" s="15"/>
      <c r="O19" s="15"/>
      <c r="P19" s="1"/>
      <c r="Q19" s="1"/>
    </row>
    <row r="20" spans="2:17" s="8" customFormat="1" ht="25.5" customHeight="1">
      <c r="B20" s="48">
        <f>B19+1</f>
        <v>11</v>
      </c>
      <c r="C20" s="164"/>
      <c r="D20" s="133" t="s">
        <v>185</v>
      </c>
      <c r="E20" s="133"/>
      <c r="F20" s="133"/>
      <c r="G20" s="60" t="s">
        <v>9</v>
      </c>
      <c r="H20" s="44">
        <v>4</v>
      </c>
      <c r="I20" s="86"/>
      <c r="J20" s="49">
        <f t="shared" si="0"/>
        <v>0</v>
      </c>
      <c r="K20" s="14"/>
      <c r="L20" s="13"/>
      <c r="M20" s="15"/>
      <c r="N20" s="15"/>
      <c r="O20" s="15"/>
      <c r="P20" s="1"/>
      <c r="Q20" s="1"/>
    </row>
    <row r="21" spans="2:17" s="8" customFormat="1" ht="12.75" customHeight="1">
      <c r="B21" s="103" t="s">
        <v>132</v>
      </c>
      <c r="C21" s="104"/>
      <c r="D21" s="104"/>
      <c r="E21" s="104"/>
      <c r="F21" s="104"/>
      <c r="G21" s="104"/>
      <c r="H21" s="104"/>
      <c r="I21" s="104"/>
      <c r="J21" s="55">
        <f>SUM(J10:J20)</f>
        <v>0</v>
      </c>
      <c r="K21" s="14"/>
      <c r="L21" s="13"/>
      <c r="M21" s="15"/>
      <c r="N21" s="15"/>
      <c r="O21" s="15"/>
      <c r="P21" s="1"/>
      <c r="Q21" s="1"/>
    </row>
    <row r="22" spans="2:17" s="8" customFormat="1" ht="12" customHeight="1">
      <c r="B22" s="105"/>
      <c r="C22" s="106"/>
      <c r="D22" s="106"/>
      <c r="E22" s="106"/>
      <c r="F22" s="106"/>
      <c r="G22" s="106"/>
      <c r="H22" s="106"/>
      <c r="I22" s="106"/>
      <c r="J22" s="107"/>
      <c r="K22" s="14"/>
      <c r="L22" s="13"/>
      <c r="M22" s="15"/>
      <c r="N22" s="15"/>
      <c r="O22" s="15"/>
      <c r="P22" s="1"/>
      <c r="Q22" s="1"/>
    </row>
    <row r="23" spans="2:17" s="15" customFormat="1" ht="12.75" customHeight="1">
      <c r="B23" s="98" t="s">
        <v>131</v>
      </c>
      <c r="C23" s="99"/>
      <c r="D23" s="100" t="s">
        <v>130</v>
      </c>
      <c r="E23" s="100"/>
      <c r="F23" s="100"/>
      <c r="G23" s="100"/>
      <c r="H23" s="100"/>
      <c r="I23" s="100"/>
      <c r="J23" s="101"/>
      <c r="K23" s="14"/>
      <c r="L23" s="13"/>
      <c r="P23" s="7"/>
      <c r="Q23" s="1"/>
    </row>
    <row r="24" spans="2:17" s="15" customFormat="1" ht="25.5" customHeight="1">
      <c r="B24" s="48">
        <f>B20+1</f>
        <v>12</v>
      </c>
      <c r="C24" s="42" t="s">
        <v>129</v>
      </c>
      <c r="D24" s="102" t="s">
        <v>128</v>
      </c>
      <c r="E24" s="102"/>
      <c r="F24" s="102"/>
      <c r="G24" s="60" t="s">
        <v>53</v>
      </c>
      <c r="H24" s="44">
        <v>704</v>
      </c>
      <c r="I24" s="86"/>
      <c r="J24" s="49">
        <f>ROUND(H24*I24,2)</f>
        <v>0</v>
      </c>
      <c r="K24" s="14"/>
      <c r="L24" s="13"/>
      <c r="P24" s="7"/>
      <c r="Q24" s="1"/>
    </row>
    <row r="25" spans="2:17" s="15" customFormat="1" ht="24.75" customHeight="1">
      <c r="B25" s="48">
        <f>B24+1</f>
        <v>13</v>
      </c>
      <c r="C25" s="61" t="s">
        <v>127</v>
      </c>
      <c r="D25" s="132" t="s">
        <v>126</v>
      </c>
      <c r="E25" s="132"/>
      <c r="F25" s="132"/>
      <c r="G25" s="60" t="s">
        <v>53</v>
      </c>
      <c r="H25" s="44">
        <v>560</v>
      </c>
      <c r="I25" s="86"/>
      <c r="J25" s="49">
        <f>ROUND(H25*I25,2)</f>
        <v>0</v>
      </c>
      <c r="K25" s="14"/>
      <c r="L25" s="13"/>
      <c r="P25" s="7"/>
      <c r="Q25" s="1"/>
    </row>
    <row r="26" spans="2:17" s="15" customFormat="1" ht="12.75" customHeight="1">
      <c r="B26" s="103" t="s">
        <v>125</v>
      </c>
      <c r="C26" s="104"/>
      <c r="D26" s="104"/>
      <c r="E26" s="104"/>
      <c r="F26" s="104"/>
      <c r="G26" s="104"/>
      <c r="H26" s="104"/>
      <c r="I26" s="104"/>
      <c r="J26" s="55">
        <f>SUM(J24:J25)</f>
        <v>0</v>
      </c>
      <c r="K26" s="14"/>
      <c r="L26" s="13"/>
      <c r="P26" s="7"/>
      <c r="Q26" s="1"/>
    </row>
    <row r="27" spans="2:17" s="15" customFormat="1" ht="12.75" customHeight="1">
      <c r="B27" s="105"/>
      <c r="C27" s="106"/>
      <c r="D27" s="106"/>
      <c r="E27" s="106"/>
      <c r="F27" s="106"/>
      <c r="G27" s="106"/>
      <c r="H27" s="106"/>
      <c r="I27" s="106"/>
      <c r="J27" s="107"/>
      <c r="K27" s="14"/>
      <c r="L27" s="13"/>
      <c r="P27" s="7"/>
      <c r="Q27" s="1"/>
    </row>
    <row r="28" spans="2:17" s="15" customFormat="1" ht="12.75" customHeight="1">
      <c r="B28" s="98" t="s">
        <v>11</v>
      </c>
      <c r="C28" s="99"/>
      <c r="D28" s="100" t="s">
        <v>12</v>
      </c>
      <c r="E28" s="100"/>
      <c r="F28" s="100"/>
      <c r="G28" s="100"/>
      <c r="H28" s="100"/>
      <c r="I28" s="100"/>
      <c r="J28" s="101"/>
      <c r="K28" s="14"/>
      <c r="L28" s="13"/>
      <c r="P28" s="7"/>
      <c r="Q28" s="1"/>
    </row>
    <row r="29" spans="2:17" s="17" customFormat="1" ht="12.75" customHeight="1">
      <c r="B29" s="48">
        <f>B25+1</f>
        <v>14</v>
      </c>
      <c r="C29" s="163" t="s">
        <v>124</v>
      </c>
      <c r="D29" s="133" t="s">
        <v>123</v>
      </c>
      <c r="E29" s="133"/>
      <c r="F29" s="133"/>
      <c r="G29" s="60" t="s">
        <v>9</v>
      </c>
      <c r="H29" s="44">
        <v>3</v>
      </c>
      <c r="I29" s="86"/>
      <c r="J29" s="49">
        <f>ROUND(H29*I29,2)</f>
        <v>0</v>
      </c>
      <c r="K29" s="58"/>
      <c r="L29" s="13"/>
      <c r="P29" s="57"/>
      <c r="Q29" s="56"/>
    </row>
    <row r="30" spans="2:17" s="17" customFormat="1" ht="12.75" customHeight="1">
      <c r="B30" s="48">
        <f>B29+1</f>
        <v>15</v>
      </c>
      <c r="C30" s="164"/>
      <c r="D30" s="132" t="s">
        <v>122</v>
      </c>
      <c r="E30" s="132"/>
      <c r="F30" s="132"/>
      <c r="G30" s="60" t="s">
        <v>9</v>
      </c>
      <c r="H30" s="44">
        <v>1</v>
      </c>
      <c r="I30" s="86"/>
      <c r="J30" s="49">
        <f>ROUND(H30*I30,2)</f>
        <v>0</v>
      </c>
      <c r="K30" s="58"/>
      <c r="L30" s="13"/>
      <c r="P30" s="57"/>
      <c r="Q30" s="56"/>
    </row>
    <row r="31" spans="2:17" s="16" customFormat="1" ht="12.75" customHeight="1">
      <c r="B31" s="103" t="s">
        <v>13</v>
      </c>
      <c r="C31" s="104"/>
      <c r="D31" s="104"/>
      <c r="E31" s="104"/>
      <c r="F31" s="104"/>
      <c r="G31" s="104"/>
      <c r="H31" s="104"/>
      <c r="I31" s="104"/>
      <c r="J31" s="55">
        <f>SUM(J29:J30)</f>
        <v>0</v>
      </c>
      <c r="K31" s="14"/>
      <c r="L31" s="13"/>
      <c r="M31" s="15"/>
      <c r="N31" s="15"/>
      <c r="O31" s="15"/>
      <c r="P31" s="7"/>
      <c r="Q31" s="1"/>
    </row>
    <row r="32" spans="2:17" s="16" customFormat="1" ht="12.75" customHeight="1">
      <c r="B32" s="174"/>
      <c r="C32" s="175"/>
      <c r="D32" s="175"/>
      <c r="E32" s="175"/>
      <c r="F32" s="175"/>
      <c r="G32" s="175"/>
      <c r="H32" s="175"/>
      <c r="I32" s="175"/>
      <c r="J32" s="176"/>
      <c r="K32" s="14"/>
      <c r="L32" s="13"/>
      <c r="M32" s="15"/>
      <c r="N32" s="15"/>
      <c r="O32" s="15"/>
      <c r="P32" s="7"/>
      <c r="Q32" s="1"/>
    </row>
    <row r="33" spans="2:17" s="16" customFormat="1" ht="12.75" customHeight="1">
      <c r="B33" s="98" t="s">
        <v>121</v>
      </c>
      <c r="C33" s="99"/>
      <c r="D33" s="100" t="s">
        <v>120</v>
      </c>
      <c r="E33" s="100"/>
      <c r="F33" s="100"/>
      <c r="G33" s="100"/>
      <c r="H33" s="100"/>
      <c r="I33" s="100"/>
      <c r="J33" s="101"/>
      <c r="K33" s="14"/>
      <c r="L33" s="13"/>
      <c r="M33" s="15"/>
      <c r="N33" s="15"/>
      <c r="O33" s="15"/>
      <c r="P33" s="7"/>
      <c r="Q33" s="1"/>
    </row>
    <row r="34" spans="2:17" s="16" customFormat="1" ht="25.5" customHeight="1">
      <c r="B34" s="105">
        <v>16</v>
      </c>
      <c r="C34" s="127" t="s">
        <v>119</v>
      </c>
      <c r="D34" s="133" t="s">
        <v>118</v>
      </c>
      <c r="E34" s="133"/>
      <c r="F34" s="133"/>
      <c r="G34" s="138" t="s">
        <v>34</v>
      </c>
      <c r="H34" s="143">
        <f>SUM(F35:F39)</f>
        <v>1383</v>
      </c>
      <c r="I34" s="134"/>
      <c r="J34" s="142">
        <f>ROUND(H34*I34,2)</f>
        <v>0</v>
      </c>
      <c r="K34" s="14"/>
      <c r="L34" s="13"/>
      <c r="M34" s="15"/>
      <c r="N34" s="15"/>
      <c r="O34" s="15"/>
      <c r="P34" s="7"/>
      <c r="Q34" s="1"/>
    </row>
    <row r="35" spans="2:17" s="17" customFormat="1" ht="12.75">
      <c r="B35" s="105"/>
      <c r="C35" s="127"/>
      <c r="D35" s="82" t="s">
        <v>117</v>
      </c>
      <c r="E35" s="75" t="s">
        <v>34</v>
      </c>
      <c r="F35" s="74">
        <v>800</v>
      </c>
      <c r="G35" s="138"/>
      <c r="H35" s="143"/>
      <c r="I35" s="134"/>
      <c r="J35" s="142"/>
      <c r="K35" s="14"/>
      <c r="L35" s="13"/>
      <c r="M35" s="15"/>
      <c r="N35" s="15"/>
      <c r="O35" s="15"/>
      <c r="P35" s="7"/>
      <c r="Q35" s="1"/>
    </row>
    <row r="36" spans="2:17" s="17" customFormat="1" ht="12.75" customHeight="1">
      <c r="B36" s="105"/>
      <c r="C36" s="127"/>
      <c r="D36" s="82" t="s">
        <v>116</v>
      </c>
      <c r="E36" s="75" t="s">
        <v>34</v>
      </c>
      <c r="F36" s="74">
        <v>36</v>
      </c>
      <c r="G36" s="138"/>
      <c r="H36" s="143"/>
      <c r="I36" s="134"/>
      <c r="J36" s="142"/>
      <c r="K36" s="14"/>
      <c r="L36" s="13"/>
      <c r="M36" s="15"/>
      <c r="N36" s="15"/>
      <c r="O36" s="15"/>
      <c r="P36" s="7"/>
      <c r="Q36" s="1"/>
    </row>
    <row r="37" spans="2:17" s="17" customFormat="1" ht="12.75" customHeight="1">
      <c r="B37" s="105"/>
      <c r="C37" s="127"/>
      <c r="D37" s="82" t="s">
        <v>114</v>
      </c>
      <c r="E37" s="75" t="s">
        <v>34</v>
      </c>
      <c r="F37" s="74">
        <v>364</v>
      </c>
      <c r="G37" s="138"/>
      <c r="H37" s="143"/>
      <c r="I37" s="134"/>
      <c r="J37" s="142"/>
      <c r="K37" s="14"/>
      <c r="L37" s="13"/>
      <c r="M37" s="15"/>
      <c r="N37" s="15"/>
      <c r="O37" s="15"/>
      <c r="P37" s="7"/>
      <c r="Q37" s="1"/>
    </row>
    <row r="38" spans="2:17" s="17" customFormat="1" ht="12.75">
      <c r="B38" s="105"/>
      <c r="C38" s="127"/>
      <c r="D38" s="82" t="s">
        <v>113</v>
      </c>
      <c r="E38" s="75" t="s">
        <v>34</v>
      </c>
      <c r="F38" s="74">
        <v>84</v>
      </c>
      <c r="G38" s="138"/>
      <c r="H38" s="143"/>
      <c r="I38" s="134"/>
      <c r="J38" s="142"/>
      <c r="K38" s="14"/>
      <c r="L38" s="13"/>
      <c r="M38" s="15"/>
      <c r="N38" s="15"/>
      <c r="O38" s="15"/>
      <c r="P38" s="7"/>
      <c r="Q38" s="1"/>
    </row>
    <row r="39" spans="2:17" s="17" customFormat="1" ht="12.75">
      <c r="B39" s="105"/>
      <c r="C39" s="127"/>
      <c r="D39" s="82" t="s">
        <v>112</v>
      </c>
      <c r="E39" s="75" t="s">
        <v>34</v>
      </c>
      <c r="F39" s="74">
        <v>99</v>
      </c>
      <c r="G39" s="138"/>
      <c r="H39" s="143"/>
      <c r="I39" s="134"/>
      <c r="J39" s="142"/>
      <c r="K39" s="14"/>
      <c r="L39" s="13"/>
      <c r="M39" s="15"/>
      <c r="N39" s="15"/>
      <c r="O39" s="15"/>
      <c r="P39" s="7"/>
      <c r="Q39" s="1"/>
    </row>
    <row r="40" spans="2:17" s="17" customFormat="1" ht="12.75">
      <c r="B40" s="48">
        <f>B34+1</f>
        <v>17</v>
      </c>
      <c r="C40" s="163" t="s">
        <v>111</v>
      </c>
      <c r="D40" s="133" t="s">
        <v>110</v>
      </c>
      <c r="E40" s="133"/>
      <c r="F40" s="133"/>
      <c r="G40" s="60" t="s">
        <v>34</v>
      </c>
      <c r="H40" s="44">
        <v>2993</v>
      </c>
      <c r="I40" s="86"/>
      <c r="J40" s="49">
        <f aca="true" t="shared" si="1" ref="J40:J49">ROUND(H40*I40,2)</f>
        <v>0</v>
      </c>
      <c r="K40" s="14"/>
      <c r="L40" s="13"/>
      <c r="M40" s="15"/>
      <c r="N40" s="15"/>
      <c r="O40" s="15"/>
      <c r="P40" s="7"/>
      <c r="Q40" s="1"/>
    </row>
    <row r="41" spans="2:17" s="17" customFormat="1" ht="12.75">
      <c r="B41" s="48">
        <f aca="true" t="shared" si="2" ref="B41:B48">B40+1</f>
        <v>18</v>
      </c>
      <c r="C41" s="165"/>
      <c r="D41" s="133" t="s">
        <v>109</v>
      </c>
      <c r="E41" s="133"/>
      <c r="F41" s="133"/>
      <c r="G41" s="60" t="s">
        <v>34</v>
      </c>
      <c r="H41" s="44">
        <v>743</v>
      </c>
      <c r="I41" s="86"/>
      <c r="J41" s="49">
        <f t="shared" si="1"/>
        <v>0</v>
      </c>
      <c r="K41" s="14"/>
      <c r="L41" s="13"/>
      <c r="M41" s="15"/>
      <c r="N41" s="15"/>
      <c r="O41" s="15"/>
      <c r="P41" s="7"/>
      <c r="Q41" s="1"/>
    </row>
    <row r="42" spans="2:17" s="17" customFormat="1" ht="26.25" customHeight="1">
      <c r="B42" s="48">
        <f t="shared" si="2"/>
        <v>19</v>
      </c>
      <c r="C42" s="165"/>
      <c r="D42" s="133" t="s">
        <v>108</v>
      </c>
      <c r="E42" s="133"/>
      <c r="F42" s="133"/>
      <c r="G42" s="60" t="s">
        <v>34</v>
      </c>
      <c r="H42" s="44">
        <v>2993</v>
      </c>
      <c r="I42" s="86"/>
      <c r="J42" s="49">
        <f t="shared" si="1"/>
        <v>0</v>
      </c>
      <c r="K42" s="14"/>
      <c r="L42" s="13"/>
      <c r="M42" s="15"/>
      <c r="N42" s="15"/>
      <c r="O42" s="15"/>
      <c r="P42" s="7"/>
      <c r="Q42" s="1"/>
    </row>
    <row r="43" spans="2:17" s="17" customFormat="1" ht="26.25" customHeight="1">
      <c r="B43" s="48">
        <f t="shared" si="2"/>
        <v>20</v>
      </c>
      <c r="C43" s="164"/>
      <c r="D43" s="133" t="s">
        <v>107</v>
      </c>
      <c r="E43" s="133"/>
      <c r="F43" s="133"/>
      <c r="G43" s="60" t="s">
        <v>34</v>
      </c>
      <c r="H43" s="44">
        <v>743</v>
      </c>
      <c r="I43" s="86"/>
      <c r="J43" s="49">
        <f t="shared" si="1"/>
        <v>0</v>
      </c>
      <c r="K43" s="14"/>
      <c r="L43" s="13"/>
      <c r="M43" s="15"/>
      <c r="N43" s="15"/>
      <c r="O43" s="15"/>
      <c r="P43" s="7"/>
      <c r="Q43" s="1"/>
    </row>
    <row r="44" spans="2:17" s="78" customFormat="1" ht="26.25" customHeight="1">
      <c r="B44" s="48">
        <f t="shared" si="2"/>
        <v>21</v>
      </c>
      <c r="C44" s="163" t="s">
        <v>106</v>
      </c>
      <c r="D44" s="141" t="s">
        <v>105</v>
      </c>
      <c r="E44" s="141"/>
      <c r="F44" s="141"/>
      <c r="G44" s="61" t="s">
        <v>34</v>
      </c>
      <c r="H44" s="44">
        <v>99</v>
      </c>
      <c r="I44" s="86"/>
      <c r="J44" s="49">
        <f t="shared" si="1"/>
        <v>0</v>
      </c>
      <c r="K44" s="14"/>
      <c r="L44" s="13"/>
      <c r="M44" s="15"/>
      <c r="N44" s="15"/>
      <c r="O44" s="15"/>
      <c r="P44" s="7"/>
      <c r="Q44" s="1"/>
    </row>
    <row r="45" spans="2:17" s="78" customFormat="1" ht="26.25" customHeight="1">
      <c r="B45" s="48">
        <f t="shared" si="2"/>
        <v>22</v>
      </c>
      <c r="C45" s="165"/>
      <c r="D45" s="141" t="s">
        <v>104</v>
      </c>
      <c r="E45" s="141"/>
      <c r="F45" s="141"/>
      <c r="G45" s="61" t="s">
        <v>34</v>
      </c>
      <c r="H45" s="44">
        <v>743</v>
      </c>
      <c r="I45" s="86"/>
      <c r="J45" s="49">
        <f t="shared" si="1"/>
        <v>0</v>
      </c>
      <c r="K45" s="14"/>
      <c r="L45" s="13"/>
      <c r="M45" s="15"/>
      <c r="N45" s="15"/>
      <c r="O45" s="15"/>
      <c r="P45" s="7"/>
      <c r="Q45" s="1"/>
    </row>
    <row r="46" spans="1:252" s="78" customFormat="1" ht="26.25" customHeight="1">
      <c r="A46" s="80"/>
      <c r="B46" s="48">
        <f t="shared" si="2"/>
        <v>23</v>
      </c>
      <c r="C46" s="164"/>
      <c r="D46" s="145" t="s">
        <v>103</v>
      </c>
      <c r="E46" s="145"/>
      <c r="F46" s="145"/>
      <c r="G46" s="81" t="s">
        <v>34</v>
      </c>
      <c r="H46" s="44">
        <v>515</v>
      </c>
      <c r="I46" s="86"/>
      <c r="J46" s="49">
        <f t="shared" si="1"/>
        <v>0</v>
      </c>
      <c r="K46" s="80"/>
      <c r="L46" s="79"/>
      <c r="M46" s="80"/>
      <c r="N46" s="79"/>
      <c r="O46" s="80"/>
      <c r="P46" s="79"/>
      <c r="Q46" s="80"/>
      <c r="R46" s="79"/>
      <c r="S46" s="80"/>
      <c r="T46" s="79"/>
      <c r="U46" s="80"/>
      <c r="V46" s="79"/>
      <c r="W46" s="80"/>
      <c r="X46" s="79"/>
      <c r="Y46" s="80"/>
      <c r="Z46" s="79"/>
      <c r="AA46" s="80"/>
      <c r="AB46" s="79"/>
      <c r="AC46" s="80"/>
      <c r="AD46" s="79"/>
      <c r="AE46" s="80"/>
      <c r="AF46" s="79"/>
      <c r="AG46" s="80"/>
      <c r="AH46" s="79"/>
      <c r="AI46" s="80"/>
      <c r="AJ46" s="79"/>
      <c r="AK46" s="80"/>
      <c r="AL46" s="79"/>
      <c r="AM46" s="80"/>
      <c r="AN46" s="79"/>
      <c r="AO46" s="80"/>
      <c r="AP46" s="79"/>
      <c r="AQ46" s="80"/>
      <c r="AR46" s="79"/>
      <c r="AS46" s="80"/>
      <c r="AT46" s="79"/>
      <c r="AU46" s="80"/>
      <c r="AV46" s="79"/>
      <c r="AW46" s="80"/>
      <c r="AX46" s="79"/>
      <c r="AY46" s="80"/>
      <c r="AZ46" s="79"/>
      <c r="BA46" s="80"/>
      <c r="BB46" s="79"/>
      <c r="BC46" s="80"/>
      <c r="BD46" s="79"/>
      <c r="BE46" s="80"/>
      <c r="BF46" s="79"/>
      <c r="BG46" s="80"/>
      <c r="BH46" s="79"/>
      <c r="BI46" s="80"/>
      <c r="BJ46" s="79"/>
      <c r="BK46" s="80"/>
      <c r="BL46" s="79"/>
      <c r="BM46" s="80"/>
      <c r="BN46" s="79"/>
      <c r="BO46" s="80"/>
      <c r="BP46" s="79"/>
      <c r="BQ46" s="80"/>
      <c r="BR46" s="79"/>
      <c r="BS46" s="80"/>
      <c r="BT46" s="79"/>
      <c r="BU46" s="80"/>
      <c r="BV46" s="79"/>
      <c r="BW46" s="80"/>
      <c r="BX46" s="79"/>
      <c r="BY46" s="80"/>
      <c r="BZ46" s="79"/>
      <c r="CA46" s="80"/>
      <c r="CB46" s="79"/>
      <c r="CC46" s="80"/>
      <c r="CD46" s="79"/>
      <c r="CE46" s="80"/>
      <c r="CF46" s="79"/>
      <c r="CG46" s="80"/>
      <c r="CH46" s="79"/>
      <c r="CI46" s="80"/>
      <c r="CJ46" s="79"/>
      <c r="CK46" s="80"/>
      <c r="CL46" s="79"/>
      <c r="CM46" s="80"/>
      <c r="CN46" s="79"/>
      <c r="CO46" s="80"/>
      <c r="CP46" s="79"/>
      <c r="CQ46" s="80"/>
      <c r="CR46" s="79"/>
      <c r="CS46" s="80"/>
      <c r="CT46" s="79"/>
      <c r="CU46" s="80"/>
      <c r="CV46" s="79"/>
      <c r="CW46" s="80"/>
      <c r="CX46" s="79"/>
      <c r="CY46" s="80"/>
      <c r="CZ46" s="79"/>
      <c r="DA46" s="80"/>
      <c r="DB46" s="79"/>
      <c r="DC46" s="80"/>
      <c r="DD46" s="79"/>
      <c r="DE46" s="80"/>
      <c r="DF46" s="79"/>
      <c r="DG46" s="80"/>
      <c r="DH46" s="79"/>
      <c r="DI46" s="80"/>
      <c r="DJ46" s="79"/>
      <c r="DK46" s="80"/>
      <c r="DL46" s="79"/>
      <c r="DM46" s="80"/>
      <c r="DN46" s="79"/>
      <c r="DO46" s="80"/>
      <c r="DP46" s="79"/>
      <c r="DQ46" s="80"/>
      <c r="DR46" s="79"/>
      <c r="DS46" s="80"/>
      <c r="DT46" s="79"/>
      <c r="DU46" s="80"/>
      <c r="DV46" s="79"/>
      <c r="DW46" s="80"/>
      <c r="DX46" s="79"/>
      <c r="DY46" s="80"/>
      <c r="DZ46" s="79"/>
      <c r="EA46" s="80"/>
      <c r="EB46" s="79"/>
      <c r="EC46" s="80"/>
      <c r="ED46" s="79"/>
      <c r="EE46" s="80"/>
      <c r="EF46" s="79"/>
      <c r="EG46" s="80"/>
      <c r="EH46" s="79"/>
      <c r="EI46" s="80"/>
      <c r="EJ46" s="79"/>
      <c r="EK46" s="80"/>
      <c r="EL46" s="79"/>
      <c r="EM46" s="80"/>
      <c r="EN46" s="79"/>
      <c r="EO46" s="80"/>
      <c r="EP46" s="79"/>
      <c r="EQ46" s="80"/>
      <c r="ER46" s="79"/>
      <c r="ES46" s="80"/>
      <c r="ET46" s="79"/>
      <c r="EU46" s="80"/>
      <c r="EV46" s="79"/>
      <c r="EW46" s="80"/>
      <c r="EX46" s="79"/>
      <c r="EY46" s="80"/>
      <c r="EZ46" s="79"/>
      <c r="FA46" s="80"/>
      <c r="FB46" s="79"/>
      <c r="FC46" s="80"/>
      <c r="FD46" s="79"/>
      <c r="FE46" s="80"/>
      <c r="FF46" s="79"/>
      <c r="FG46" s="80"/>
      <c r="FH46" s="79"/>
      <c r="FI46" s="80"/>
      <c r="FJ46" s="79"/>
      <c r="FK46" s="80"/>
      <c r="FL46" s="79"/>
      <c r="FM46" s="80"/>
      <c r="FN46" s="79"/>
      <c r="FO46" s="80"/>
      <c r="FP46" s="79"/>
      <c r="FQ46" s="80"/>
      <c r="FR46" s="79"/>
      <c r="FS46" s="80"/>
      <c r="FT46" s="79"/>
      <c r="FU46" s="80"/>
      <c r="FV46" s="79"/>
      <c r="FW46" s="80"/>
      <c r="FX46" s="79"/>
      <c r="FY46" s="80"/>
      <c r="FZ46" s="79"/>
      <c r="GA46" s="80"/>
      <c r="GB46" s="79"/>
      <c r="GC46" s="80"/>
      <c r="GD46" s="79"/>
      <c r="GE46" s="80"/>
      <c r="GF46" s="79"/>
      <c r="GG46" s="80"/>
      <c r="GH46" s="79"/>
      <c r="GI46" s="80"/>
      <c r="GJ46" s="79"/>
      <c r="GK46" s="80"/>
      <c r="GL46" s="79"/>
      <c r="GM46" s="80"/>
      <c r="GN46" s="79"/>
      <c r="GO46" s="80"/>
      <c r="GP46" s="79"/>
      <c r="GQ46" s="80"/>
      <c r="GR46" s="79"/>
      <c r="GS46" s="80"/>
      <c r="GT46" s="79"/>
      <c r="GU46" s="80"/>
      <c r="GV46" s="79"/>
      <c r="GW46" s="80"/>
      <c r="GX46" s="79"/>
      <c r="GY46" s="80"/>
      <c r="GZ46" s="79"/>
      <c r="HA46" s="80"/>
      <c r="HB46" s="79"/>
      <c r="HC46" s="80"/>
      <c r="HD46" s="79"/>
      <c r="HE46" s="80"/>
      <c r="HF46" s="79"/>
      <c r="HG46" s="80"/>
      <c r="HH46" s="79"/>
      <c r="HI46" s="80"/>
      <c r="HJ46" s="79"/>
      <c r="HK46" s="80"/>
      <c r="HL46" s="79"/>
      <c r="HM46" s="80"/>
      <c r="HN46" s="79"/>
      <c r="HO46" s="80"/>
      <c r="HP46" s="79"/>
      <c r="HQ46" s="80"/>
      <c r="HR46" s="79"/>
      <c r="HS46" s="80"/>
      <c r="HT46" s="79"/>
      <c r="HU46" s="80"/>
      <c r="HV46" s="79"/>
      <c r="HW46" s="80"/>
      <c r="HX46" s="79"/>
      <c r="HY46" s="80"/>
      <c r="HZ46" s="79"/>
      <c r="IA46" s="80"/>
      <c r="IB46" s="79"/>
      <c r="IC46" s="80"/>
      <c r="ID46" s="79"/>
      <c r="IE46" s="80"/>
      <c r="IF46" s="79"/>
      <c r="IG46" s="80"/>
      <c r="IH46" s="79"/>
      <c r="II46" s="80"/>
      <c r="IJ46" s="79"/>
      <c r="IK46" s="80"/>
      <c r="IL46" s="79"/>
      <c r="IM46" s="80"/>
      <c r="IN46" s="79"/>
      <c r="IO46" s="80"/>
      <c r="IP46" s="79"/>
      <c r="IQ46" s="80"/>
      <c r="IR46" s="79"/>
    </row>
    <row r="47" spans="2:17" s="78" customFormat="1" ht="26.25" customHeight="1">
      <c r="B47" s="48">
        <f t="shared" si="2"/>
        <v>24</v>
      </c>
      <c r="C47" s="163" t="s">
        <v>102</v>
      </c>
      <c r="D47" s="133" t="s">
        <v>101</v>
      </c>
      <c r="E47" s="133"/>
      <c r="F47" s="133"/>
      <c r="G47" s="61" t="s">
        <v>34</v>
      </c>
      <c r="H47" s="44">
        <v>364</v>
      </c>
      <c r="I47" s="86"/>
      <c r="J47" s="49">
        <f t="shared" si="1"/>
        <v>0</v>
      </c>
      <c r="K47" s="14"/>
      <c r="L47" s="13"/>
      <c r="M47" s="15"/>
      <c r="N47" s="15"/>
      <c r="O47" s="15"/>
      <c r="P47" s="7"/>
      <c r="Q47" s="1"/>
    </row>
    <row r="48" spans="2:17" s="78" customFormat="1" ht="25.5" customHeight="1">
      <c r="B48" s="48">
        <f t="shared" si="2"/>
        <v>25</v>
      </c>
      <c r="C48" s="164"/>
      <c r="D48" s="133" t="s">
        <v>100</v>
      </c>
      <c r="E48" s="133"/>
      <c r="F48" s="133"/>
      <c r="G48" s="61" t="s">
        <v>34</v>
      </c>
      <c r="H48" s="44">
        <v>800</v>
      </c>
      <c r="I48" s="86"/>
      <c r="J48" s="49">
        <f t="shared" si="1"/>
        <v>0</v>
      </c>
      <c r="K48" s="14"/>
      <c r="L48" s="13"/>
      <c r="M48" s="15"/>
      <c r="N48" s="15"/>
      <c r="O48" s="15"/>
      <c r="P48" s="7"/>
      <c r="Q48" s="1"/>
    </row>
    <row r="49" spans="2:17" s="78" customFormat="1" ht="26.25" customHeight="1">
      <c r="B49" s="48">
        <v>26</v>
      </c>
      <c r="C49" s="61" t="s">
        <v>96</v>
      </c>
      <c r="D49" s="132" t="s">
        <v>95</v>
      </c>
      <c r="E49" s="132"/>
      <c r="F49" s="132"/>
      <c r="G49" s="61" t="s">
        <v>34</v>
      </c>
      <c r="H49" s="44">
        <v>631</v>
      </c>
      <c r="I49" s="86"/>
      <c r="J49" s="49">
        <f t="shared" si="1"/>
        <v>0</v>
      </c>
      <c r="K49" s="14"/>
      <c r="L49" s="13"/>
      <c r="M49" s="15"/>
      <c r="N49" s="15"/>
      <c r="O49" s="15"/>
      <c r="P49" s="7"/>
      <c r="Q49" s="1"/>
    </row>
    <row r="50" spans="2:17" s="78" customFormat="1" ht="12.75" customHeight="1">
      <c r="B50" s="103" t="s">
        <v>94</v>
      </c>
      <c r="C50" s="104"/>
      <c r="D50" s="104"/>
      <c r="E50" s="104"/>
      <c r="F50" s="104"/>
      <c r="G50" s="104"/>
      <c r="H50" s="104"/>
      <c r="I50" s="104"/>
      <c r="J50" s="55">
        <f>SUM(J34:J49)</f>
        <v>0</v>
      </c>
      <c r="K50" s="14"/>
      <c r="L50" s="13"/>
      <c r="M50" s="15"/>
      <c r="N50" s="15"/>
      <c r="O50" s="15"/>
      <c r="P50" s="7"/>
      <c r="Q50" s="1"/>
    </row>
    <row r="51" spans="2:17" s="78" customFormat="1" ht="12.75" customHeight="1">
      <c r="B51" s="171"/>
      <c r="C51" s="172"/>
      <c r="D51" s="172"/>
      <c r="E51" s="172"/>
      <c r="F51" s="172"/>
      <c r="G51" s="172"/>
      <c r="H51" s="172"/>
      <c r="I51" s="172"/>
      <c r="J51" s="173"/>
      <c r="K51" s="14"/>
      <c r="L51" s="13"/>
      <c r="M51" s="15"/>
      <c r="N51" s="15"/>
      <c r="O51" s="15"/>
      <c r="P51" s="7"/>
      <c r="Q51" s="1"/>
    </row>
    <row r="52" spans="2:23" s="17" customFormat="1" ht="12.75" customHeight="1">
      <c r="B52" s="177" t="s">
        <v>93</v>
      </c>
      <c r="C52" s="178"/>
      <c r="D52" s="100" t="s">
        <v>92</v>
      </c>
      <c r="E52" s="100"/>
      <c r="F52" s="100"/>
      <c r="G52" s="100"/>
      <c r="H52" s="100"/>
      <c r="I52" s="100"/>
      <c r="J52" s="101"/>
      <c r="K52" s="14"/>
      <c r="L52" s="13"/>
      <c r="M52" s="15"/>
      <c r="N52" s="15"/>
      <c r="O52" s="15"/>
      <c r="P52" s="7"/>
      <c r="Q52" s="1"/>
      <c r="R52" s="1"/>
      <c r="S52" s="1"/>
      <c r="W52" s="1"/>
    </row>
    <row r="53" spans="2:23" s="17" customFormat="1" ht="25.5" customHeight="1">
      <c r="B53" s="105">
        <f>B49+1</f>
        <v>27</v>
      </c>
      <c r="C53" s="129" t="s">
        <v>91</v>
      </c>
      <c r="D53" s="102" t="s">
        <v>90</v>
      </c>
      <c r="E53" s="102"/>
      <c r="F53" s="102"/>
      <c r="G53" s="138" t="s">
        <v>34</v>
      </c>
      <c r="H53" s="143">
        <f>F54+F55</f>
        <v>804</v>
      </c>
      <c r="I53" s="134"/>
      <c r="J53" s="142">
        <f>ROUND(H53*I53,2)</f>
        <v>0</v>
      </c>
      <c r="K53" s="14"/>
      <c r="L53" s="13"/>
      <c r="M53" s="15"/>
      <c r="N53" s="15"/>
      <c r="O53" s="15"/>
      <c r="P53" s="7"/>
      <c r="Q53" s="1"/>
      <c r="R53" s="1"/>
      <c r="S53" s="1"/>
      <c r="W53" s="1"/>
    </row>
    <row r="54" spans="2:23" s="17" customFormat="1" ht="12.75" customHeight="1">
      <c r="B54" s="105"/>
      <c r="C54" s="129"/>
      <c r="D54" s="77" t="s">
        <v>85</v>
      </c>
      <c r="E54" s="75" t="s">
        <v>34</v>
      </c>
      <c r="F54" s="74">
        <v>602</v>
      </c>
      <c r="G54" s="138"/>
      <c r="H54" s="143"/>
      <c r="I54" s="134"/>
      <c r="J54" s="142"/>
      <c r="K54" s="14"/>
      <c r="L54" s="13"/>
      <c r="M54" s="15"/>
      <c r="N54" s="15"/>
      <c r="O54" s="15"/>
      <c r="P54" s="7"/>
      <c r="Q54" s="1"/>
      <c r="R54" s="1"/>
      <c r="S54" s="1"/>
      <c r="W54" s="1"/>
    </row>
    <row r="55" spans="2:23" s="17" customFormat="1" ht="12.75" customHeight="1">
      <c r="B55" s="105"/>
      <c r="C55" s="129"/>
      <c r="D55" s="77" t="s">
        <v>89</v>
      </c>
      <c r="E55" s="75" t="s">
        <v>34</v>
      </c>
      <c r="F55" s="74">
        <v>202</v>
      </c>
      <c r="G55" s="138"/>
      <c r="H55" s="143"/>
      <c r="I55" s="134"/>
      <c r="J55" s="142"/>
      <c r="K55" s="14"/>
      <c r="L55" s="13"/>
      <c r="M55" s="15"/>
      <c r="N55" s="15"/>
      <c r="O55" s="15"/>
      <c r="P55" s="7"/>
      <c r="Q55" s="1"/>
      <c r="R55" s="1"/>
      <c r="S55" s="1"/>
      <c r="W55" s="1"/>
    </row>
    <row r="56" spans="2:23" s="17" customFormat="1" ht="25.5" customHeight="1">
      <c r="B56" s="48">
        <f>B53+1</f>
        <v>28</v>
      </c>
      <c r="C56" s="166" t="s">
        <v>88</v>
      </c>
      <c r="D56" s="92" t="s">
        <v>180</v>
      </c>
      <c r="E56" s="92"/>
      <c r="F56" s="92"/>
      <c r="G56" s="60" t="s">
        <v>34</v>
      </c>
      <c r="H56" s="44">
        <v>1558</v>
      </c>
      <c r="I56" s="86"/>
      <c r="J56" s="49">
        <f>ROUND(H56*I56,2)</f>
        <v>0</v>
      </c>
      <c r="K56" s="14"/>
      <c r="L56" s="13"/>
      <c r="M56" s="1"/>
      <c r="N56" s="1"/>
      <c r="O56" s="1"/>
      <c r="P56" s="1"/>
      <c r="Q56" s="1"/>
      <c r="R56" s="1"/>
      <c r="S56" s="1"/>
      <c r="W56" s="1"/>
    </row>
    <row r="57" spans="2:23" s="17" customFormat="1" ht="25.5" customHeight="1">
      <c r="B57" s="48">
        <f>B56+1</f>
        <v>29</v>
      </c>
      <c r="C57" s="167"/>
      <c r="D57" s="92" t="s">
        <v>183</v>
      </c>
      <c r="E57" s="92"/>
      <c r="F57" s="92"/>
      <c r="G57" s="60" t="s">
        <v>34</v>
      </c>
      <c r="H57" s="44">
        <v>202</v>
      </c>
      <c r="I57" s="86"/>
      <c r="J57" s="49">
        <f>ROUND(H57*I57,2)</f>
        <v>0</v>
      </c>
      <c r="K57" s="14"/>
      <c r="L57" s="13"/>
      <c r="M57" s="1"/>
      <c r="N57" s="1"/>
      <c r="O57" s="1"/>
      <c r="P57" s="1"/>
      <c r="Q57" s="1"/>
      <c r="R57" s="1"/>
      <c r="S57" s="1"/>
      <c r="W57" s="1"/>
    </row>
    <row r="58" spans="2:23" s="17" customFormat="1" ht="25.5" customHeight="1">
      <c r="B58" s="105">
        <f>B57+1</f>
        <v>30</v>
      </c>
      <c r="C58" s="144" t="s">
        <v>87</v>
      </c>
      <c r="D58" s="92" t="s">
        <v>86</v>
      </c>
      <c r="E58" s="92"/>
      <c r="F58" s="92"/>
      <c r="G58" s="138" t="s">
        <v>34</v>
      </c>
      <c r="H58" s="143">
        <f>F59+F60</f>
        <v>2145</v>
      </c>
      <c r="I58" s="134"/>
      <c r="J58" s="142">
        <f>ROUND(H58*I58,2)</f>
        <v>0</v>
      </c>
      <c r="K58" s="14"/>
      <c r="L58" s="13"/>
      <c r="M58" s="1"/>
      <c r="N58" s="1"/>
      <c r="O58" s="1"/>
      <c r="P58" s="1"/>
      <c r="Q58" s="1"/>
      <c r="R58" s="1"/>
      <c r="S58" s="1"/>
      <c r="W58" s="1"/>
    </row>
    <row r="59" spans="2:23" s="17" customFormat="1" ht="12.75" customHeight="1">
      <c r="B59" s="105"/>
      <c r="C59" s="144"/>
      <c r="D59" s="77" t="s">
        <v>85</v>
      </c>
      <c r="E59" s="75" t="s">
        <v>34</v>
      </c>
      <c r="F59" s="74">
        <v>587</v>
      </c>
      <c r="G59" s="138"/>
      <c r="H59" s="143"/>
      <c r="I59" s="134"/>
      <c r="J59" s="142"/>
      <c r="K59" s="14"/>
      <c r="L59" s="13"/>
      <c r="M59" s="1"/>
      <c r="N59" s="1"/>
      <c r="O59" s="1"/>
      <c r="P59" s="1"/>
      <c r="Q59" s="1"/>
      <c r="R59" s="1"/>
      <c r="S59" s="1"/>
      <c r="W59" s="1"/>
    </row>
    <row r="60" spans="2:23" s="17" customFormat="1" ht="12.75" customHeight="1">
      <c r="B60" s="105"/>
      <c r="C60" s="144"/>
      <c r="D60" s="77" t="s">
        <v>84</v>
      </c>
      <c r="E60" s="75" t="s">
        <v>34</v>
      </c>
      <c r="F60" s="74">
        <v>1558</v>
      </c>
      <c r="G60" s="138"/>
      <c r="H60" s="143"/>
      <c r="I60" s="134"/>
      <c r="J60" s="142"/>
      <c r="K60" s="14"/>
      <c r="L60" s="13"/>
      <c r="M60" s="1"/>
      <c r="N60" s="1"/>
      <c r="O60" s="1"/>
      <c r="P60" s="1"/>
      <c r="Q60" s="1"/>
      <c r="R60" s="1"/>
      <c r="S60" s="1"/>
      <c r="W60" s="1"/>
    </row>
    <row r="61" spans="2:23" s="17" customFormat="1" ht="25.5" customHeight="1">
      <c r="B61" s="105">
        <f>B58+1</f>
        <v>31</v>
      </c>
      <c r="C61" s="144" t="s">
        <v>83</v>
      </c>
      <c r="D61" s="92" t="s">
        <v>166</v>
      </c>
      <c r="E61" s="92"/>
      <c r="F61" s="92"/>
      <c r="G61" s="138" t="s">
        <v>34</v>
      </c>
      <c r="H61" s="143">
        <f>F62</f>
        <v>188</v>
      </c>
      <c r="I61" s="134"/>
      <c r="J61" s="142">
        <f>ROUND(H61*I61,2)</f>
        <v>0</v>
      </c>
      <c r="K61" s="14"/>
      <c r="L61" s="13"/>
      <c r="M61" s="1"/>
      <c r="N61" s="1"/>
      <c r="O61" s="1"/>
      <c r="P61" s="1"/>
      <c r="Q61" s="1"/>
      <c r="R61" s="71"/>
      <c r="S61" s="1"/>
      <c r="W61" s="1"/>
    </row>
    <row r="62" spans="2:23" s="17" customFormat="1" ht="12.75" customHeight="1">
      <c r="B62" s="105"/>
      <c r="C62" s="144"/>
      <c r="D62" s="76" t="s">
        <v>165</v>
      </c>
      <c r="E62" s="75" t="s">
        <v>34</v>
      </c>
      <c r="F62" s="74">
        <v>188</v>
      </c>
      <c r="G62" s="138"/>
      <c r="H62" s="143"/>
      <c r="I62" s="134"/>
      <c r="J62" s="142"/>
      <c r="K62" s="14"/>
      <c r="L62" s="13"/>
      <c r="M62" s="1"/>
      <c r="N62" s="1"/>
      <c r="O62" s="1"/>
      <c r="P62" s="1"/>
      <c r="Q62" s="1"/>
      <c r="R62" s="71"/>
      <c r="S62" s="1"/>
      <c r="W62" s="1"/>
    </row>
    <row r="63" spans="2:23" s="17" customFormat="1" ht="12.75" customHeight="1">
      <c r="B63" s="48">
        <f>B61+1</f>
        <v>32</v>
      </c>
      <c r="C63" s="73" t="s">
        <v>80</v>
      </c>
      <c r="D63" s="92" t="s">
        <v>79</v>
      </c>
      <c r="E63" s="92"/>
      <c r="F63" s="92"/>
      <c r="G63" s="60" t="s">
        <v>34</v>
      </c>
      <c r="H63" s="44">
        <v>404</v>
      </c>
      <c r="I63" s="86"/>
      <c r="J63" s="49">
        <f>ROUND(H63*I63,2)</f>
        <v>0</v>
      </c>
      <c r="K63" s="14"/>
      <c r="L63" s="13"/>
      <c r="M63" s="1"/>
      <c r="N63" s="1"/>
      <c r="O63" s="1"/>
      <c r="P63" s="1"/>
      <c r="Q63" s="1"/>
      <c r="R63" s="71"/>
      <c r="S63" s="1"/>
      <c r="W63" s="1"/>
    </row>
    <row r="64" spans="2:23" s="17" customFormat="1" ht="25.5" customHeight="1">
      <c r="B64" s="48">
        <f>B63+1</f>
        <v>33</v>
      </c>
      <c r="C64" s="73" t="s">
        <v>78</v>
      </c>
      <c r="D64" s="152" t="s">
        <v>77</v>
      </c>
      <c r="E64" s="152"/>
      <c r="F64" s="152"/>
      <c r="G64" s="60" t="s">
        <v>34</v>
      </c>
      <c r="H64" s="44">
        <v>84</v>
      </c>
      <c r="I64" s="86"/>
      <c r="J64" s="49">
        <f>ROUND(H64*I64,2)</f>
        <v>0</v>
      </c>
      <c r="K64" s="72"/>
      <c r="L64" s="13"/>
      <c r="M64" s="1"/>
      <c r="N64" s="1"/>
      <c r="O64" s="1"/>
      <c r="P64" s="1"/>
      <c r="Q64" s="1"/>
      <c r="R64" s="71"/>
      <c r="S64" s="1"/>
      <c r="W64" s="1"/>
    </row>
    <row r="65" spans="2:23" s="17" customFormat="1" ht="12.75" customHeight="1">
      <c r="B65" s="139" t="s">
        <v>76</v>
      </c>
      <c r="C65" s="140"/>
      <c r="D65" s="140"/>
      <c r="E65" s="140"/>
      <c r="F65" s="140"/>
      <c r="G65" s="140"/>
      <c r="H65" s="140"/>
      <c r="I65" s="140"/>
      <c r="J65" s="55">
        <f>SUM(J53:J64)</f>
        <v>0</v>
      </c>
      <c r="K65" s="14"/>
      <c r="L65" s="13"/>
      <c r="M65" s="1"/>
      <c r="N65" s="1"/>
      <c r="O65" s="1"/>
      <c r="P65" s="1"/>
      <c r="Q65" s="1"/>
      <c r="R65" s="71"/>
      <c r="S65" s="1"/>
      <c r="W65" s="1"/>
    </row>
    <row r="66" spans="2:23" s="17" customFormat="1" ht="12.75" customHeight="1">
      <c r="B66" s="149"/>
      <c r="C66" s="150"/>
      <c r="D66" s="150"/>
      <c r="E66" s="150"/>
      <c r="F66" s="150"/>
      <c r="G66" s="150"/>
      <c r="H66" s="150"/>
      <c r="I66" s="150"/>
      <c r="J66" s="151"/>
      <c r="K66" s="14"/>
      <c r="L66" s="13"/>
      <c r="M66" s="1"/>
      <c r="N66" s="1"/>
      <c r="O66" s="1"/>
      <c r="P66" s="1"/>
      <c r="Q66" s="1"/>
      <c r="R66" s="1"/>
      <c r="S66" s="1"/>
      <c r="W66" s="1"/>
    </row>
    <row r="67" spans="2:25" s="17" customFormat="1" ht="12.75">
      <c r="B67" s="98" t="s">
        <v>75</v>
      </c>
      <c r="C67" s="99"/>
      <c r="D67" s="100" t="s">
        <v>74</v>
      </c>
      <c r="E67" s="100"/>
      <c r="F67" s="100"/>
      <c r="G67" s="100"/>
      <c r="H67" s="100"/>
      <c r="I67" s="100"/>
      <c r="J67" s="101"/>
      <c r="K67" s="14"/>
      <c r="L67" s="13"/>
      <c r="M67" s="15"/>
      <c r="N67" s="15"/>
      <c r="O67" s="15"/>
      <c r="P67" s="7"/>
      <c r="Q67" s="1"/>
      <c r="R67" s="1"/>
      <c r="S67" s="1"/>
      <c r="T67" s="1"/>
      <c r="U67" s="1"/>
      <c r="V67" s="1"/>
      <c r="W67" s="1"/>
      <c r="X67" s="1"/>
      <c r="Y67" s="1"/>
    </row>
    <row r="68" spans="2:25" s="17" customFormat="1" ht="25.5" customHeight="1">
      <c r="B68" s="48">
        <v>34</v>
      </c>
      <c r="C68" s="70" t="s">
        <v>73</v>
      </c>
      <c r="D68" s="153" t="s">
        <v>72</v>
      </c>
      <c r="E68" s="153"/>
      <c r="F68" s="153"/>
      <c r="G68" s="60" t="s">
        <v>34</v>
      </c>
      <c r="H68" s="44">
        <v>67</v>
      </c>
      <c r="I68" s="86"/>
      <c r="J68" s="49">
        <f>ROUND(H68*I68,2)</f>
        <v>0</v>
      </c>
      <c r="K68" s="14"/>
      <c r="L68" s="13"/>
      <c r="M68" s="15"/>
      <c r="N68" s="15"/>
      <c r="O68" s="15"/>
      <c r="P68" s="7"/>
      <c r="Q68" s="1"/>
      <c r="R68" s="1"/>
      <c r="S68" s="1"/>
      <c r="T68" s="1"/>
      <c r="U68" s="1"/>
      <c r="V68" s="1"/>
      <c r="W68" s="1"/>
      <c r="X68" s="1"/>
      <c r="Y68" s="1"/>
    </row>
    <row r="69" spans="2:25" s="17" customFormat="1" ht="25.5" customHeight="1">
      <c r="B69" s="48">
        <v>35</v>
      </c>
      <c r="C69" s="189" t="s">
        <v>71</v>
      </c>
      <c r="D69" s="102" t="s">
        <v>186</v>
      </c>
      <c r="E69" s="102"/>
      <c r="F69" s="102"/>
      <c r="G69" s="60" t="s">
        <v>10</v>
      </c>
      <c r="H69" s="44">
        <v>148</v>
      </c>
      <c r="I69" s="86"/>
      <c r="J69" s="49">
        <f>ROUND(H69*I69,2)</f>
        <v>0</v>
      </c>
      <c r="K69" s="14"/>
      <c r="L69" s="13"/>
      <c r="M69" s="15"/>
      <c r="N69" s="15"/>
      <c r="O69" s="15"/>
      <c r="P69" s="7"/>
      <c r="Q69" s="1"/>
      <c r="R69" s="1"/>
      <c r="S69" s="1"/>
      <c r="T69" s="1"/>
      <c r="U69" s="1"/>
      <c r="V69" s="1"/>
      <c r="W69" s="1"/>
      <c r="X69" s="1"/>
      <c r="Y69" s="1"/>
    </row>
    <row r="70" spans="2:25" s="17" customFormat="1" ht="25.5" customHeight="1">
      <c r="B70" s="48">
        <f>B69+1</f>
        <v>36</v>
      </c>
      <c r="C70" s="190"/>
      <c r="D70" s="179" t="s">
        <v>187</v>
      </c>
      <c r="E70" s="179"/>
      <c r="F70" s="179"/>
      <c r="G70" s="60" t="s">
        <v>10</v>
      </c>
      <c r="H70" s="44">
        <v>246</v>
      </c>
      <c r="I70" s="86"/>
      <c r="J70" s="49">
        <f>ROUND(H70*I70,2)</f>
        <v>0</v>
      </c>
      <c r="K70" s="14"/>
      <c r="L70" s="13"/>
      <c r="M70" s="15"/>
      <c r="N70" s="15"/>
      <c r="O70" s="15"/>
      <c r="P70" s="7"/>
      <c r="Q70" s="1"/>
      <c r="R70" s="1"/>
      <c r="S70" s="1"/>
      <c r="T70" s="1"/>
      <c r="U70" s="1"/>
      <c r="V70" s="1"/>
      <c r="W70" s="1"/>
      <c r="X70" s="1"/>
      <c r="Y70" s="1"/>
    </row>
    <row r="71" spans="2:25" s="17" customFormat="1" ht="12.75" customHeight="1">
      <c r="B71" s="139" t="s">
        <v>70</v>
      </c>
      <c r="C71" s="140"/>
      <c r="D71" s="140"/>
      <c r="E71" s="140"/>
      <c r="F71" s="140"/>
      <c r="G71" s="140"/>
      <c r="H71" s="140"/>
      <c r="I71" s="140"/>
      <c r="J71" s="55">
        <f>SUM(J68:J70)</f>
        <v>0</v>
      </c>
      <c r="K71" s="14"/>
      <c r="L71" s="13"/>
      <c r="M71" s="15"/>
      <c r="N71" s="15"/>
      <c r="O71" s="15"/>
      <c r="P71" s="7"/>
      <c r="Q71" s="1"/>
      <c r="R71" s="1"/>
      <c r="S71" s="1"/>
      <c r="T71" s="1"/>
      <c r="U71" s="1"/>
      <c r="V71" s="1"/>
      <c r="W71" s="1"/>
      <c r="X71" s="1"/>
      <c r="Y71" s="1"/>
    </row>
    <row r="72" spans="2:25" s="17" customFormat="1" ht="12.75" customHeight="1">
      <c r="B72" s="105"/>
      <c r="C72" s="106"/>
      <c r="D72" s="106"/>
      <c r="E72" s="106"/>
      <c r="F72" s="106"/>
      <c r="G72" s="106"/>
      <c r="H72" s="106"/>
      <c r="I72" s="106"/>
      <c r="J72" s="107"/>
      <c r="K72" s="14"/>
      <c r="L72" s="13"/>
      <c r="M72" s="15"/>
      <c r="N72" s="15"/>
      <c r="O72" s="15"/>
      <c r="P72" s="7"/>
      <c r="Q72" s="1"/>
      <c r="R72" s="1"/>
      <c r="S72" s="1"/>
      <c r="T72" s="1"/>
      <c r="U72" s="1"/>
      <c r="V72" s="1"/>
      <c r="W72" s="1"/>
      <c r="X72" s="1"/>
      <c r="Y72" s="1"/>
    </row>
    <row r="73" spans="2:25" s="17" customFormat="1" ht="12.75">
      <c r="B73" s="158" t="s">
        <v>69</v>
      </c>
      <c r="C73" s="159"/>
      <c r="D73" s="156" t="s">
        <v>68</v>
      </c>
      <c r="E73" s="156"/>
      <c r="F73" s="156"/>
      <c r="G73" s="156"/>
      <c r="H73" s="156"/>
      <c r="I73" s="156"/>
      <c r="J73" s="157"/>
      <c r="K73" s="14"/>
      <c r="L73" s="13"/>
      <c r="M73" s="15"/>
      <c r="N73" s="15"/>
      <c r="O73" s="15"/>
      <c r="P73" s="7"/>
      <c r="Q73" s="1"/>
      <c r="R73" s="1"/>
      <c r="S73" s="1"/>
      <c r="T73" s="1"/>
      <c r="U73" s="1"/>
      <c r="V73" s="1"/>
      <c r="W73" s="1"/>
      <c r="X73" s="1"/>
      <c r="Y73" s="1"/>
    </row>
    <row r="74" spans="2:25" s="17" customFormat="1" ht="12.75">
      <c r="B74" s="66">
        <f>B70+1</f>
        <v>37</v>
      </c>
      <c r="C74" s="180" t="s">
        <v>67</v>
      </c>
      <c r="D74" s="102" t="s">
        <v>66</v>
      </c>
      <c r="E74" s="102"/>
      <c r="F74" s="102"/>
      <c r="G74" s="42" t="s">
        <v>34</v>
      </c>
      <c r="H74" s="67">
        <v>202</v>
      </c>
      <c r="I74" s="86"/>
      <c r="J74" s="49">
        <f aca="true" t="shared" si="3" ref="J74:J84">ROUND(H74*I74,2)</f>
        <v>0</v>
      </c>
      <c r="K74" s="14"/>
      <c r="L74" s="13"/>
      <c r="M74" s="15"/>
      <c r="N74" s="15"/>
      <c r="O74" s="15"/>
      <c r="P74" s="7"/>
      <c r="Q74" s="1"/>
      <c r="R74" s="1"/>
      <c r="S74" s="1"/>
      <c r="T74" s="1"/>
      <c r="U74" s="1"/>
      <c r="V74" s="1"/>
      <c r="W74" s="1"/>
      <c r="X74" s="1"/>
      <c r="Y74" s="1"/>
    </row>
    <row r="75" spans="2:25" s="17" customFormat="1" ht="12.75">
      <c r="B75" s="66">
        <v>38</v>
      </c>
      <c r="C75" s="181"/>
      <c r="D75" s="183" t="s">
        <v>164</v>
      </c>
      <c r="E75" s="184"/>
      <c r="F75" s="185"/>
      <c r="G75" s="42" t="s">
        <v>9</v>
      </c>
      <c r="H75" s="84">
        <v>34</v>
      </c>
      <c r="I75" s="86"/>
      <c r="J75" s="49">
        <f t="shared" si="3"/>
        <v>0</v>
      </c>
      <c r="K75" s="14"/>
      <c r="L75" s="13"/>
      <c r="M75" s="15"/>
      <c r="N75" s="15"/>
      <c r="O75" s="15"/>
      <c r="P75" s="7"/>
      <c r="Q75" s="1"/>
      <c r="R75" s="1"/>
      <c r="S75" s="1"/>
      <c r="T75" s="1"/>
      <c r="U75" s="1"/>
      <c r="V75" s="1"/>
      <c r="W75" s="1"/>
      <c r="X75" s="1"/>
      <c r="Y75" s="1"/>
    </row>
    <row r="76" spans="2:25" s="17" customFormat="1" ht="12.75">
      <c r="B76" s="66">
        <v>39</v>
      </c>
      <c r="C76" s="182"/>
      <c r="D76" s="183" t="s">
        <v>163</v>
      </c>
      <c r="E76" s="184"/>
      <c r="F76" s="185"/>
      <c r="G76" s="42" t="s">
        <v>9</v>
      </c>
      <c r="H76" s="84">
        <v>48</v>
      </c>
      <c r="I76" s="86"/>
      <c r="J76" s="49">
        <f t="shared" si="3"/>
        <v>0</v>
      </c>
      <c r="K76" s="14"/>
      <c r="L76" s="13"/>
      <c r="M76" s="15"/>
      <c r="N76" s="15"/>
      <c r="O76" s="15"/>
      <c r="P76" s="7"/>
      <c r="Q76" s="1"/>
      <c r="R76" s="1"/>
      <c r="S76" s="1"/>
      <c r="T76" s="1"/>
      <c r="U76" s="1"/>
      <c r="V76" s="1"/>
      <c r="W76" s="1"/>
      <c r="X76" s="1"/>
      <c r="Y76" s="1"/>
    </row>
    <row r="77" spans="2:25" s="17" customFormat="1" ht="25.5" customHeight="1">
      <c r="B77" s="66">
        <v>40</v>
      </c>
      <c r="C77" s="180" t="s">
        <v>65</v>
      </c>
      <c r="D77" s="102" t="s">
        <v>64</v>
      </c>
      <c r="E77" s="102"/>
      <c r="F77" s="102"/>
      <c r="G77" s="69" t="s">
        <v>9</v>
      </c>
      <c r="H77" s="44">
        <v>13</v>
      </c>
      <c r="I77" s="86"/>
      <c r="J77" s="49">
        <f t="shared" si="3"/>
        <v>0</v>
      </c>
      <c r="K77" s="14"/>
      <c r="L77" s="13"/>
      <c r="M77" s="15"/>
      <c r="N77" s="15"/>
      <c r="O77" s="15"/>
      <c r="P77" s="7"/>
      <c r="Q77" s="1"/>
      <c r="R77" s="1"/>
      <c r="S77" s="1"/>
      <c r="T77" s="1"/>
      <c r="U77" s="1"/>
      <c r="V77" s="1"/>
      <c r="W77" s="1"/>
      <c r="X77" s="1"/>
      <c r="Y77" s="1"/>
    </row>
    <row r="78" spans="2:17" s="17" customFormat="1" ht="12.75" customHeight="1">
      <c r="B78" s="66">
        <f>B77+1</f>
        <v>41</v>
      </c>
      <c r="C78" s="181"/>
      <c r="D78" s="102" t="s">
        <v>179</v>
      </c>
      <c r="E78" s="102"/>
      <c r="F78" s="102"/>
      <c r="G78" s="42" t="s">
        <v>9</v>
      </c>
      <c r="H78" s="67">
        <v>9</v>
      </c>
      <c r="I78" s="86"/>
      <c r="J78" s="49">
        <f t="shared" si="3"/>
        <v>0</v>
      </c>
      <c r="K78" s="14"/>
      <c r="L78" s="13"/>
      <c r="M78" s="15"/>
      <c r="N78" s="15"/>
      <c r="O78" s="15"/>
      <c r="P78" s="7"/>
      <c r="Q78" s="1"/>
    </row>
    <row r="79" spans="2:17" s="17" customFormat="1" ht="15" customHeight="1">
      <c r="B79" s="66">
        <f>B78+1</f>
        <v>42</v>
      </c>
      <c r="C79" s="181"/>
      <c r="D79" s="102" t="s">
        <v>63</v>
      </c>
      <c r="E79" s="102"/>
      <c r="F79" s="102"/>
      <c r="G79" s="42" t="s">
        <v>9</v>
      </c>
      <c r="H79" s="67">
        <v>1</v>
      </c>
      <c r="I79" s="86"/>
      <c r="J79" s="49">
        <f t="shared" si="3"/>
        <v>0</v>
      </c>
      <c r="K79" s="14"/>
      <c r="L79" s="13"/>
      <c r="M79" s="15"/>
      <c r="N79" s="15"/>
      <c r="O79" s="15"/>
      <c r="P79" s="7"/>
      <c r="Q79" s="1"/>
    </row>
    <row r="80" spans="2:17" s="17" customFormat="1" ht="26.25" customHeight="1">
      <c r="B80" s="66">
        <f>B79+1</f>
        <v>43</v>
      </c>
      <c r="C80" s="181"/>
      <c r="D80" s="155" t="s">
        <v>162</v>
      </c>
      <c r="E80" s="155"/>
      <c r="F80" s="155"/>
      <c r="G80" s="45" t="s">
        <v>160</v>
      </c>
      <c r="H80" s="68">
        <v>2</v>
      </c>
      <c r="I80" s="87"/>
      <c r="J80" s="49">
        <f t="shared" si="3"/>
        <v>0</v>
      </c>
      <c r="K80" s="14"/>
      <c r="L80" s="13"/>
      <c r="M80" s="15"/>
      <c r="N80" s="15"/>
      <c r="O80" s="15"/>
      <c r="P80" s="7"/>
      <c r="Q80" s="1"/>
    </row>
    <row r="81" spans="2:17" s="17" customFormat="1" ht="13.5" customHeight="1">
      <c r="B81" s="66">
        <v>44</v>
      </c>
      <c r="C81" s="181"/>
      <c r="D81" s="186" t="s">
        <v>161</v>
      </c>
      <c r="E81" s="187"/>
      <c r="F81" s="188"/>
      <c r="G81" s="45" t="s">
        <v>160</v>
      </c>
      <c r="H81" s="68">
        <v>2</v>
      </c>
      <c r="I81" s="87"/>
      <c r="J81" s="49">
        <f t="shared" si="3"/>
        <v>0</v>
      </c>
      <c r="K81" s="14"/>
      <c r="L81" s="13"/>
      <c r="M81" s="15"/>
      <c r="N81" s="15"/>
      <c r="O81" s="15"/>
      <c r="P81" s="7"/>
      <c r="Q81" s="1"/>
    </row>
    <row r="82" spans="2:17" s="17" customFormat="1" ht="12.75" customHeight="1">
      <c r="B82" s="66">
        <v>45</v>
      </c>
      <c r="C82" s="182"/>
      <c r="D82" s="186" t="s">
        <v>62</v>
      </c>
      <c r="E82" s="187"/>
      <c r="F82" s="188"/>
      <c r="G82" s="45" t="s">
        <v>9</v>
      </c>
      <c r="H82" s="68">
        <v>12</v>
      </c>
      <c r="I82" s="87"/>
      <c r="J82" s="49">
        <f t="shared" si="3"/>
        <v>0</v>
      </c>
      <c r="K82" s="14"/>
      <c r="L82" s="13"/>
      <c r="M82" s="15"/>
      <c r="N82" s="15"/>
      <c r="O82" s="15"/>
      <c r="P82" s="7"/>
      <c r="Q82" s="1"/>
    </row>
    <row r="83" spans="2:17" s="17" customFormat="1" ht="12.75" customHeight="1">
      <c r="B83" s="66">
        <v>46</v>
      </c>
      <c r="C83" s="180" t="s">
        <v>61</v>
      </c>
      <c r="D83" s="102" t="s">
        <v>60</v>
      </c>
      <c r="E83" s="102"/>
      <c r="F83" s="102"/>
      <c r="G83" s="42" t="s">
        <v>10</v>
      </c>
      <c r="H83" s="67">
        <v>32</v>
      </c>
      <c r="I83" s="86"/>
      <c r="J83" s="49">
        <f t="shared" si="3"/>
        <v>0</v>
      </c>
      <c r="K83" s="14"/>
      <c r="L83" s="13"/>
      <c r="M83" s="15"/>
      <c r="N83" s="15"/>
      <c r="O83" s="15"/>
      <c r="P83" s="7"/>
      <c r="Q83" s="1"/>
    </row>
    <row r="84" spans="2:17" s="17" customFormat="1" ht="12.75" customHeight="1">
      <c r="B84" s="66">
        <v>47</v>
      </c>
      <c r="C84" s="182"/>
      <c r="D84" s="102" t="s">
        <v>59</v>
      </c>
      <c r="E84" s="102"/>
      <c r="F84" s="102"/>
      <c r="G84" s="42" t="s">
        <v>10</v>
      </c>
      <c r="H84" s="67">
        <v>113</v>
      </c>
      <c r="I84" s="86"/>
      <c r="J84" s="49">
        <f t="shared" si="3"/>
        <v>0</v>
      </c>
      <c r="K84" s="14"/>
      <c r="L84" s="13"/>
      <c r="M84" s="15"/>
      <c r="N84" s="15"/>
      <c r="O84" s="15"/>
      <c r="P84" s="7"/>
      <c r="Q84" s="1"/>
    </row>
    <row r="85" spans="2:17" s="17" customFormat="1" ht="12.75" customHeight="1">
      <c r="B85" s="160" t="s">
        <v>58</v>
      </c>
      <c r="C85" s="161"/>
      <c r="D85" s="161"/>
      <c r="E85" s="161"/>
      <c r="F85" s="161"/>
      <c r="G85" s="161"/>
      <c r="H85" s="161"/>
      <c r="I85" s="161"/>
      <c r="J85" s="55">
        <f>SUM(J74:J84)</f>
        <v>0</v>
      </c>
      <c r="K85" s="14"/>
      <c r="L85" s="13"/>
      <c r="M85" s="15"/>
      <c r="N85" s="15"/>
      <c r="O85" s="15"/>
      <c r="P85" s="7"/>
      <c r="Q85" s="1"/>
    </row>
    <row r="86" spans="2:17" s="17" customFormat="1" ht="12.75" customHeight="1">
      <c r="B86" s="149"/>
      <c r="C86" s="150"/>
      <c r="D86" s="150"/>
      <c r="E86" s="150"/>
      <c r="F86" s="150"/>
      <c r="G86" s="150"/>
      <c r="H86" s="150"/>
      <c r="I86" s="150"/>
      <c r="J86" s="151"/>
      <c r="K86" s="14"/>
      <c r="L86" s="13"/>
      <c r="M86" s="15"/>
      <c r="N86" s="15"/>
      <c r="O86" s="15"/>
      <c r="P86" s="7"/>
      <c r="Q86" s="1"/>
    </row>
    <row r="87" spans="2:17" s="17" customFormat="1" ht="12.75" customHeight="1">
      <c r="B87" s="158" t="s">
        <v>57</v>
      </c>
      <c r="C87" s="159"/>
      <c r="D87" s="156" t="s">
        <v>56</v>
      </c>
      <c r="E87" s="156"/>
      <c r="F87" s="156"/>
      <c r="G87" s="156"/>
      <c r="H87" s="156"/>
      <c r="I87" s="156"/>
      <c r="J87" s="157"/>
      <c r="K87" s="14"/>
      <c r="L87" s="13"/>
      <c r="M87" s="15"/>
      <c r="N87" s="15"/>
      <c r="O87" s="15"/>
      <c r="P87" s="7"/>
      <c r="Q87" s="1"/>
    </row>
    <row r="88" spans="2:17" s="17" customFormat="1" ht="12.75">
      <c r="B88" s="66">
        <v>48</v>
      </c>
      <c r="C88" s="180" t="s">
        <v>55</v>
      </c>
      <c r="D88" s="97" t="s">
        <v>54</v>
      </c>
      <c r="E88" s="97"/>
      <c r="F88" s="97"/>
      <c r="G88" s="51" t="s">
        <v>53</v>
      </c>
      <c r="H88" s="65">
        <v>50</v>
      </c>
      <c r="I88" s="90"/>
      <c r="J88" s="49">
        <f aca="true" t="shared" si="4" ref="J88:J96">ROUND(H88*I88,2)</f>
        <v>0</v>
      </c>
      <c r="K88" s="14"/>
      <c r="L88" s="13"/>
      <c r="M88" s="15"/>
      <c r="N88" s="15"/>
      <c r="O88" s="15"/>
      <c r="P88" s="7"/>
      <c r="Q88" s="1"/>
    </row>
    <row r="89" spans="2:17" s="17" customFormat="1" ht="12.75">
      <c r="B89" s="66">
        <f aca="true" t="shared" si="5" ref="B89:B96">B88+1</f>
        <v>49</v>
      </c>
      <c r="C89" s="181"/>
      <c r="D89" s="97" t="s">
        <v>52</v>
      </c>
      <c r="E89" s="97"/>
      <c r="F89" s="97"/>
      <c r="G89" s="51" t="s">
        <v>10</v>
      </c>
      <c r="H89" s="65">
        <v>23</v>
      </c>
      <c r="I89" s="90"/>
      <c r="J89" s="49">
        <f t="shared" si="4"/>
        <v>0</v>
      </c>
      <c r="K89" s="14"/>
      <c r="L89" s="13"/>
      <c r="M89" s="15"/>
      <c r="N89" s="15"/>
      <c r="O89" s="15"/>
      <c r="P89" s="7"/>
      <c r="Q89" s="1"/>
    </row>
    <row r="90" spans="2:17" s="17" customFormat="1" ht="25.5" customHeight="1">
      <c r="B90" s="66">
        <f t="shared" si="5"/>
        <v>50</v>
      </c>
      <c r="C90" s="181"/>
      <c r="D90" s="97" t="s">
        <v>51</v>
      </c>
      <c r="E90" s="97"/>
      <c r="F90" s="97"/>
      <c r="G90" s="51" t="s">
        <v>10</v>
      </c>
      <c r="H90" s="65">
        <v>124</v>
      </c>
      <c r="I90" s="90"/>
      <c r="J90" s="49">
        <f t="shared" si="4"/>
        <v>0</v>
      </c>
      <c r="K90" s="14"/>
      <c r="L90" s="13"/>
      <c r="M90" s="15"/>
      <c r="N90" s="15"/>
      <c r="O90" s="15"/>
      <c r="P90" s="7"/>
      <c r="Q90" s="1"/>
    </row>
    <row r="91" spans="2:17" s="17" customFormat="1" ht="25.5" customHeight="1">
      <c r="B91" s="66">
        <f t="shared" si="5"/>
        <v>51</v>
      </c>
      <c r="C91" s="181"/>
      <c r="D91" s="97" t="s">
        <v>50</v>
      </c>
      <c r="E91" s="97"/>
      <c r="F91" s="97"/>
      <c r="G91" s="51" t="s">
        <v>10</v>
      </c>
      <c r="H91" s="65">
        <v>36</v>
      </c>
      <c r="I91" s="90"/>
      <c r="J91" s="49">
        <f t="shared" si="4"/>
        <v>0</v>
      </c>
      <c r="K91" s="14"/>
      <c r="L91" s="13"/>
      <c r="M91" s="15"/>
      <c r="N91" s="15"/>
      <c r="O91" s="15"/>
      <c r="P91" s="7"/>
      <c r="Q91" s="1"/>
    </row>
    <row r="92" spans="2:17" s="17" customFormat="1" ht="24.75" customHeight="1">
      <c r="B92" s="66">
        <f t="shared" si="5"/>
        <v>52</v>
      </c>
      <c r="C92" s="181"/>
      <c r="D92" s="97" t="s">
        <v>49</v>
      </c>
      <c r="E92" s="97"/>
      <c r="F92" s="97"/>
      <c r="G92" s="51" t="s">
        <v>10</v>
      </c>
      <c r="H92" s="65">
        <v>11</v>
      </c>
      <c r="I92" s="90"/>
      <c r="J92" s="49">
        <f t="shared" si="4"/>
        <v>0</v>
      </c>
      <c r="K92" s="14"/>
      <c r="L92" s="13"/>
      <c r="M92" s="15"/>
      <c r="N92" s="15"/>
      <c r="O92" s="15"/>
      <c r="P92" s="7"/>
      <c r="Q92" s="1"/>
    </row>
    <row r="93" spans="2:17" s="17" customFormat="1" ht="25.5" customHeight="1">
      <c r="B93" s="66">
        <f t="shared" si="5"/>
        <v>53</v>
      </c>
      <c r="C93" s="182"/>
      <c r="D93" s="155" t="s">
        <v>159</v>
      </c>
      <c r="E93" s="155"/>
      <c r="F93" s="155"/>
      <c r="G93" s="51" t="s">
        <v>10</v>
      </c>
      <c r="H93" s="65">
        <v>107</v>
      </c>
      <c r="I93" s="90"/>
      <c r="J93" s="49">
        <f t="shared" si="4"/>
        <v>0</v>
      </c>
      <c r="K93" s="14"/>
      <c r="L93" s="13"/>
      <c r="M93" s="15"/>
      <c r="N93" s="15"/>
      <c r="O93" s="15"/>
      <c r="P93" s="7"/>
      <c r="Q93" s="1"/>
    </row>
    <row r="94" spans="2:17" s="17" customFormat="1" ht="25.5" customHeight="1">
      <c r="B94" s="66">
        <f t="shared" si="5"/>
        <v>54</v>
      </c>
      <c r="C94" s="42" t="s">
        <v>48</v>
      </c>
      <c r="D94" s="97" t="s">
        <v>47</v>
      </c>
      <c r="E94" s="97"/>
      <c r="F94" s="97"/>
      <c r="G94" s="51" t="s">
        <v>34</v>
      </c>
      <c r="H94" s="65">
        <v>364</v>
      </c>
      <c r="I94" s="90"/>
      <c r="J94" s="49">
        <f t="shared" si="4"/>
        <v>0</v>
      </c>
      <c r="K94" s="14"/>
      <c r="L94" s="13"/>
      <c r="M94" s="15"/>
      <c r="N94" s="15"/>
      <c r="O94" s="15"/>
      <c r="P94" s="7"/>
      <c r="Q94" s="1"/>
    </row>
    <row r="95" spans="2:17" s="17" customFormat="1" ht="25.5" customHeight="1">
      <c r="B95" s="66">
        <f t="shared" si="5"/>
        <v>55</v>
      </c>
      <c r="C95" s="42" t="s">
        <v>46</v>
      </c>
      <c r="D95" s="97" t="s">
        <v>45</v>
      </c>
      <c r="E95" s="97"/>
      <c r="F95" s="97"/>
      <c r="G95" s="51" t="s">
        <v>10</v>
      </c>
      <c r="H95" s="65">
        <v>133</v>
      </c>
      <c r="I95" s="90"/>
      <c r="J95" s="49">
        <f t="shared" si="4"/>
        <v>0</v>
      </c>
      <c r="K95" s="14"/>
      <c r="L95" s="13"/>
      <c r="M95" s="1"/>
      <c r="N95" s="15"/>
      <c r="O95" s="15"/>
      <c r="P95" s="7"/>
      <c r="Q95" s="1"/>
    </row>
    <row r="96" spans="2:17" s="17" customFormat="1" ht="38.25" customHeight="1">
      <c r="B96" s="66">
        <f t="shared" si="5"/>
        <v>56</v>
      </c>
      <c r="C96" s="42" t="s">
        <v>44</v>
      </c>
      <c r="D96" s="97" t="s">
        <v>43</v>
      </c>
      <c r="E96" s="97"/>
      <c r="F96" s="97"/>
      <c r="G96" s="51" t="s">
        <v>34</v>
      </c>
      <c r="H96" s="65">
        <v>36</v>
      </c>
      <c r="I96" s="90"/>
      <c r="J96" s="49">
        <f t="shared" si="4"/>
        <v>0</v>
      </c>
      <c r="K96" s="14"/>
      <c r="L96" s="13"/>
      <c r="M96" s="1"/>
      <c r="N96" s="15"/>
      <c r="O96" s="15"/>
      <c r="P96" s="7"/>
      <c r="Q96" s="1"/>
    </row>
    <row r="97" spans="1:17" s="64" customFormat="1" ht="12.75" customHeight="1">
      <c r="A97" s="17"/>
      <c r="B97" s="103" t="s">
        <v>42</v>
      </c>
      <c r="C97" s="104"/>
      <c r="D97" s="104"/>
      <c r="E97" s="104"/>
      <c r="F97" s="104"/>
      <c r="G97" s="104"/>
      <c r="H97" s="104"/>
      <c r="I97" s="104"/>
      <c r="J97" s="55">
        <f>SUM(J88:J96)</f>
        <v>0</v>
      </c>
      <c r="K97" s="37"/>
      <c r="L97" s="36"/>
      <c r="M97" s="38"/>
      <c r="N97" s="39"/>
      <c r="O97" s="39"/>
      <c r="P97" s="40"/>
      <c r="Q97" s="38"/>
    </row>
    <row r="98" spans="1:17" s="64" customFormat="1" ht="12.75" customHeight="1">
      <c r="A98" s="17"/>
      <c r="B98" s="149"/>
      <c r="C98" s="150"/>
      <c r="D98" s="150"/>
      <c r="E98" s="150"/>
      <c r="F98" s="150"/>
      <c r="G98" s="150"/>
      <c r="H98" s="150"/>
      <c r="I98" s="150"/>
      <c r="J98" s="151"/>
      <c r="K98" s="37"/>
      <c r="L98" s="36"/>
      <c r="M98" s="38"/>
      <c r="N98" s="39"/>
      <c r="O98" s="39"/>
      <c r="P98" s="40"/>
      <c r="Q98" s="38"/>
    </row>
    <row r="99" spans="1:17" s="64" customFormat="1" ht="12.75" customHeight="1">
      <c r="A99" s="17"/>
      <c r="B99" s="98" t="s">
        <v>41</v>
      </c>
      <c r="C99" s="99"/>
      <c r="D99" s="100" t="s">
        <v>40</v>
      </c>
      <c r="E99" s="100"/>
      <c r="F99" s="100"/>
      <c r="G99" s="100"/>
      <c r="H99" s="100"/>
      <c r="I99" s="100"/>
      <c r="J99" s="101"/>
      <c r="K99" s="37"/>
      <c r="L99" s="36"/>
      <c r="M99" s="38"/>
      <c r="N99" s="39"/>
      <c r="O99" s="39"/>
      <c r="P99" s="40"/>
      <c r="Q99" s="38"/>
    </row>
    <row r="100" spans="2:17" s="17" customFormat="1" ht="25.5" customHeight="1">
      <c r="B100" s="48">
        <f>B96+1</f>
        <v>57</v>
      </c>
      <c r="C100" s="163" t="s">
        <v>39</v>
      </c>
      <c r="D100" s="154" t="s">
        <v>38</v>
      </c>
      <c r="E100" s="154"/>
      <c r="F100" s="154"/>
      <c r="G100" s="63" t="s">
        <v>10</v>
      </c>
      <c r="H100" s="62">
        <v>32</v>
      </c>
      <c r="I100" s="87"/>
      <c r="J100" s="49">
        <f>ROUND(H100*I100,2)</f>
        <v>0</v>
      </c>
      <c r="K100" s="14"/>
      <c r="L100" s="13"/>
      <c r="M100" s="1"/>
      <c r="N100" s="15"/>
      <c r="O100" s="15"/>
      <c r="P100" s="7"/>
      <c r="Q100" s="1"/>
    </row>
    <row r="101" spans="2:17" s="17" customFormat="1" ht="24.75" customHeight="1">
      <c r="B101" s="48">
        <f>B100+1</f>
        <v>58</v>
      </c>
      <c r="C101" s="164"/>
      <c r="D101" s="154" t="s">
        <v>37</v>
      </c>
      <c r="E101" s="154"/>
      <c r="F101" s="154"/>
      <c r="G101" s="63" t="s">
        <v>34</v>
      </c>
      <c r="H101" s="62">
        <v>47</v>
      </c>
      <c r="I101" s="87"/>
      <c r="J101" s="49">
        <f>ROUND(H101*I101,2)</f>
        <v>0</v>
      </c>
      <c r="K101" s="14"/>
      <c r="L101" s="13"/>
      <c r="M101" s="1"/>
      <c r="N101" s="15"/>
      <c r="O101" s="15"/>
      <c r="P101" s="7"/>
      <c r="Q101" s="1"/>
    </row>
    <row r="102" spans="2:17" s="17" customFormat="1" ht="38.25" customHeight="1">
      <c r="B102" s="48">
        <f>B101+1</f>
        <v>59</v>
      </c>
      <c r="C102" s="61" t="s">
        <v>36</v>
      </c>
      <c r="D102" s="133" t="s">
        <v>35</v>
      </c>
      <c r="E102" s="133"/>
      <c r="F102" s="133"/>
      <c r="G102" s="60" t="s">
        <v>34</v>
      </c>
      <c r="H102" s="44">
        <v>99</v>
      </c>
      <c r="I102" s="86"/>
      <c r="J102" s="49">
        <f>ROUND(H102*I102,2)</f>
        <v>0</v>
      </c>
      <c r="K102" s="14"/>
      <c r="L102" s="13"/>
      <c r="M102" s="1"/>
      <c r="N102" s="15"/>
      <c r="O102" s="15"/>
      <c r="P102" s="7"/>
      <c r="Q102" s="1"/>
    </row>
    <row r="103" spans="2:19" s="17" customFormat="1" ht="12" customHeight="1">
      <c r="B103" s="103" t="s">
        <v>31</v>
      </c>
      <c r="C103" s="104"/>
      <c r="D103" s="104"/>
      <c r="E103" s="104"/>
      <c r="F103" s="104"/>
      <c r="G103" s="104"/>
      <c r="H103" s="104"/>
      <c r="I103" s="104"/>
      <c r="J103" s="55">
        <f>SUM(J100:J102)</f>
        <v>0</v>
      </c>
      <c r="K103" s="14"/>
      <c r="L103" s="13"/>
      <c r="M103" s="1"/>
      <c r="N103" s="15"/>
      <c r="O103" s="15"/>
      <c r="P103" s="7"/>
      <c r="Q103" s="1"/>
      <c r="S103" s="15"/>
    </row>
    <row r="104" spans="2:17" s="17" customFormat="1" ht="12" customHeight="1">
      <c r="B104" s="105"/>
      <c r="C104" s="106"/>
      <c r="D104" s="106"/>
      <c r="E104" s="106"/>
      <c r="F104" s="106"/>
      <c r="G104" s="106"/>
      <c r="H104" s="106"/>
      <c r="I104" s="106"/>
      <c r="J104" s="107"/>
      <c r="K104" s="58"/>
      <c r="L104" s="13"/>
      <c r="M104" s="56"/>
      <c r="P104" s="57"/>
      <c r="Q104" s="56"/>
    </row>
    <row r="105" spans="2:17" s="17" customFormat="1" ht="13.5" customHeight="1">
      <c r="B105" s="109" t="s">
        <v>14</v>
      </c>
      <c r="C105" s="110"/>
      <c r="D105" s="110"/>
      <c r="E105" s="110"/>
      <c r="F105" s="110"/>
      <c r="G105" s="110"/>
      <c r="H105" s="110"/>
      <c r="I105" s="111">
        <f>J103+J97+J85+J71+J50+J31+J26+J21+J65</f>
        <v>0</v>
      </c>
      <c r="J105" s="112"/>
      <c r="K105" s="58"/>
      <c r="L105" s="13"/>
      <c r="M105" s="56"/>
      <c r="P105" s="57"/>
      <c r="Q105" s="56"/>
    </row>
    <row r="106" spans="2:17" s="17" customFormat="1" ht="12" customHeight="1">
      <c r="B106" s="10"/>
      <c r="C106" s="19"/>
      <c r="D106" s="20"/>
      <c r="E106" s="21"/>
      <c r="F106" s="28"/>
      <c r="G106" s="8"/>
      <c r="H106" s="31"/>
      <c r="I106" s="22"/>
      <c r="J106" s="22"/>
      <c r="K106" s="14"/>
      <c r="L106" s="13"/>
      <c r="M106" s="1"/>
      <c r="N106" s="1"/>
      <c r="O106" s="15"/>
      <c r="P106" s="7"/>
      <c r="Q106" s="1"/>
    </row>
    <row r="107" spans="2:17" s="17" customFormat="1" ht="12.75" customHeight="1">
      <c r="B107" s="23"/>
      <c r="C107" s="19"/>
      <c r="D107" s="20"/>
      <c r="E107" s="21"/>
      <c r="F107" s="28"/>
      <c r="G107" s="8"/>
      <c r="H107" s="31"/>
      <c r="I107" s="22"/>
      <c r="J107" s="22"/>
      <c r="K107" s="14"/>
      <c r="L107" s="13"/>
      <c r="M107" s="1"/>
      <c r="N107" s="1"/>
      <c r="O107" s="15"/>
      <c r="P107" s="7"/>
      <c r="Q107" s="1"/>
    </row>
    <row r="108" spans="2:17" s="17" customFormat="1" ht="12.75" customHeight="1">
      <c r="B108" s="24"/>
      <c r="C108" s="1"/>
      <c r="D108" s="1"/>
      <c r="E108" s="5"/>
      <c r="F108" s="29"/>
      <c r="G108" s="1"/>
      <c r="H108" s="32"/>
      <c r="I108" s="1"/>
      <c r="J108" s="1"/>
      <c r="K108" s="1"/>
      <c r="L108" s="1"/>
      <c r="M108" s="1"/>
      <c r="N108" s="1"/>
      <c r="O108" s="15"/>
      <c r="P108" s="7"/>
      <c r="Q108" s="1"/>
    </row>
    <row r="109" spans="2:17" s="17" customFormat="1" ht="12.75" customHeight="1">
      <c r="B109" s="24"/>
      <c r="C109" s="1"/>
      <c r="D109" s="1"/>
      <c r="E109" s="5"/>
      <c r="F109" s="29"/>
      <c r="G109" s="1"/>
      <c r="H109" s="32"/>
      <c r="I109" s="1"/>
      <c r="J109" s="41"/>
      <c r="K109" s="1"/>
      <c r="L109" s="1"/>
      <c r="M109" s="1"/>
      <c r="N109" s="1"/>
      <c r="O109" s="15"/>
      <c r="P109" s="7"/>
      <c r="Q109" s="1"/>
    </row>
    <row r="110" spans="1:17" s="17" customFormat="1" ht="12.75" customHeight="1">
      <c r="A110" s="1"/>
      <c r="B110" s="24"/>
      <c r="C110" s="1"/>
      <c r="D110" s="1"/>
      <c r="E110" s="5"/>
      <c r="F110" s="29"/>
      <c r="G110" s="1"/>
      <c r="H110" s="32"/>
      <c r="I110" s="1"/>
      <c r="J110" s="1"/>
      <c r="K110" s="1"/>
      <c r="L110" s="1"/>
      <c r="M110" s="1"/>
      <c r="N110" s="1"/>
      <c r="O110" s="15"/>
      <c r="P110" s="7"/>
      <c r="Q110" s="1"/>
    </row>
    <row r="111" spans="1:17" s="17" customFormat="1" ht="12.75">
      <c r="A111" s="1"/>
      <c r="B111" s="24"/>
      <c r="C111" s="1"/>
      <c r="D111" s="1"/>
      <c r="E111" s="5"/>
      <c r="F111" s="29"/>
      <c r="G111" s="1"/>
      <c r="H111" s="32"/>
      <c r="I111" s="1"/>
      <c r="J111" s="1"/>
      <c r="K111" s="1"/>
      <c r="L111" s="18"/>
      <c r="M111" s="1"/>
      <c r="N111" s="1"/>
      <c r="O111" s="15"/>
      <c r="P111" s="7"/>
      <c r="Q111" s="1"/>
    </row>
    <row r="112" spans="1:17" s="17" customFormat="1" ht="12.75">
      <c r="A112" s="1"/>
      <c r="B112" s="24"/>
      <c r="C112" s="1"/>
      <c r="D112" s="1"/>
      <c r="E112" s="5"/>
      <c r="F112" s="29"/>
      <c r="G112" s="1"/>
      <c r="H112" s="32"/>
      <c r="I112" s="1"/>
      <c r="J112" s="1"/>
      <c r="K112" s="1"/>
      <c r="L112" s="1"/>
      <c r="M112" s="1"/>
      <c r="N112" s="1"/>
      <c r="O112" s="1"/>
      <c r="P112" s="7"/>
      <c r="Q112" s="1"/>
    </row>
    <row r="113" spans="1:15" s="17" customFormat="1" ht="12.75">
      <c r="A113" s="1"/>
      <c r="B113" s="24"/>
      <c r="C113" s="1"/>
      <c r="D113" s="1"/>
      <c r="E113" s="5"/>
      <c r="F113" s="29"/>
      <c r="G113" s="1"/>
      <c r="H113" s="32"/>
      <c r="I113" s="1"/>
      <c r="J113" s="1"/>
      <c r="K113" s="1"/>
      <c r="L113" s="1"/>
      <c r="M113" s="1"/>
      <c r="N113" s="1"/>
      <c r="O113" s="1"/>
    </row>
    <row r="114" spans="1:16" s="17" customFormat="1" ht="12.75">
      <c r="A114" s="1"/>
      <c r="B114" s="24"/>
      <c r="C114" s="1"/>
      <c r="D114" s="1"/>
      <c r="E114" s="5"/>
      <c r="F114" s="29"/>
      <c r="G114" s="1"/>
      <c r="H114" s="32"/>
      <c r="I114" s="1"/>
      <c r="J114" s="1"/>
      <c r="K114" s="6"/>
      <c r="L114" s="1"/>
      <c r="M114" s="1"/>
      <c r="N114" s="1"/>
      <c r="O114" s="1"/>
      <c r="P114" s="7"/>
    </row>
    <row r="115" spans="1:17" s="16" customFormat="1" ht="12.75">
      <c r="A115" s="1"/>
      <c r="B115" s="24"/>
      <c r="C115" s="1"/>
      <c r="D115" s="1"/>
      <c r="E115" s="5"/>
      <c r="F115" s="29"/>
      <c r="G115" s="1"/>
      <c r="H115" s="32"/>
      <c r="I115" s="1"/>
      <c r="J115" s="1"/>
      <c r="K115" s="6"/>
      <c r="L115" s="1"/>
      <c r="M115" s="1"/>
      <c r="N115" s="1"/>
      <c r="O115" s="1"/>
      <c r="P115" s="7"/>
      <c r="Q115" s="1"/>
    </row>
    <row r="116" spans="1:17" s="17" customFormat="1" ht="12.75">
      <c r="A116" s="1"/>
      <c r="B116" s="24"/>
      <c r="C116" s="1"/>
      <c r="D116" s="1"/>
      <c r="E116" s="5"/>
      <c r="F116" s="29"/>
      <c r="G116" s="1"/>
      <c r="H116" s="32"/>
      <c r="I116" s="1"/>
      <c r="J116" s="1"/>
      <c r="K116" s="6"/>
      <c r="L116" s="1"/>
      <c r="M116" s="1"/>
      <c r="N116" s="1"/>
      <c r="O116" s="1"/>
      <c r="P116" s="7"/>
      <c r="Q116" s="1"/>
    </row>
    <row r="117" spans="1:16" s="8" customFormat="1" ht="12.75">
      <c r="A117" s="1"/>
      <c r="B117" s="24"/>
      <c r="C117" s="12"/>
      <c r="D117" s="4"/>
      <c r="E117" s="5"/>
      <c r="F117" s="29"/>
      <c r="G117" s="1"/>
      <c r="H117" s="33"/>
      <c r="I117" s="1"/>
      <c r="J117" s="41"/>
      <c r="K117" s="6"/>
      <c r="L117" s="1"/>
      <c r="M117" s="1"/>
      <c r="N117" s="1"/>
      <c r="O117" s="1"/>
      <c r="P117" s="7"/>
    </row>
    <row r="118" spans="1:16" s="8" customFormat="1" ht="12.75">
      <c r="A118" s="1"/>
      <c r="B118" s="24"/>
      <c r="C118" s="12"/>
      <c r="D118" s="4"/>
      <c r="E118" s="5"/>
      <c r="F118" s="29"/>
      <c r="G118" s="1"/>
      <c r="H118" s="33"/>
      <c r="I118" s="1"/>
      <c r="J118" s="1"/>
      <c r="K118" s="6"/>
      <c r="L118" s="1"/>
      <c r="M118" s="1"/>
      <c r="N118" s="1"/>
      <c r="O118" s="1"/>
      <c r="P118" s="7"/>
    </row>
    <row r="119" spans="2:16" s="8" customFormat="1" ht="12.75">
      <c r="B119" s="24"/>
      <c r="C119" s="12"/>
      <c r="D119" s="4"/>
      <c r="E119" s="5"/>
      <c r="F119" s="29"/>
      <c r="G119" s="1"/>
      <c r="H119" s="33"/>
      <c r="I119" s="1"/>
      <c r="J119" s="1"/>
      <c r="K119" s="6"/>
      <c r="L119" s="1"/>
      <c r="M119" s="1"/>
      <c r="N119" s="1"/>
      <c r="O119" s="1"/>
      <c r="P119" s="7"/>
    </row>
    <row r="120" spans="2:16" s="8" customFormat="1" ht="12.75">
      <c r="B120" s="24"/>
      <c r="C120" s="12"/>
      <c r="D120" s="4"/>
      <c r="E120" s="5"/>
      <c r="F120" s="29"/>
      <c r="G120" s="1"/>
      <c r="H120" s="33"/>
      <c r="I120" s="1"/>
      <c r="J120" s="1"/>
      <c r="K120" s="6"/>
      <c r="L120" s="1"/>
      <c r="M120" s="1"/>
      <c r="N120" s="1"/>
      <c r="O120" s="1"/>
      <c r="P120" s="7"/>
    </row>
    <row r="121" spans="2:16" s="8" customFormat="1" ht="12.75">
      <c r="B121" s="24"/>
      <c r="C121" s="12"/>
      <c r="D121" s="4"/>
      <c r="E121" s="5"/>
      <c r="F121" s="29"/>
      <c r="G121" s="1"/>
      <c r="H121" s="33"/>
      <c r="I121" s="1"/>
      <c r="J121" s="1"/>
      <c r="K121" s="6"/>
      <c r="L121" s="1"/>
      <c r="M121" s="1"/>
      <c r="N121" s="1"/>
      <c r="O121" s="1"/>
      <c r="P121" s="7"/>
    </row>
    <row r="122" spans="2:16" s="8" customFormat="1" ht="12.75">
      <c r="B122" s="24"/>
      <c r="C122" s="12"/>
      <c r="D122" s="4"/>
      <c r="E122" s="5"/>
      <c r="F122" s="29"/>
      <c r="G122" s="1"/>
      <c r="H122" s="33"/>
      <c r="I122" s="1"/>
      <c r="J122" s="1"/>
      <c r="K122" s="6"/>
      <c r="L122" s="1"/>
      <c r="M122" s="1"/>
      <c r="N122" s="1"/>
      <c r="O122" s="1"/>
      <c r="P122" s="7"/>
    </row>
    <row r="123" spans="2:11" s="8" customFormat="1" ht="12.75">
      <c r="B123" s="24"/>
      <c r="C123" s="12"/>
      <c r="D123" s="4"/>
      <c r="E123" s="5"/>
      <c r="F123" s="29"/>
      <c r="G123" s="1"/>
      <c r="H123" s="33"/>
      <c r="I123" s="1"/>
      <c r="J123" s="1"/>
      <c r="K123" s="9"/>
    </row>
    <row r="124" spans="2:11" s="8" customFormat="1" ht="12.75">
      <c r="B124" s="24"/>
      <c r="C124" s="12"/>
      <c r="D124" s="4"/>
      <c r="E124" s="5"/>
      <c r="F124" s="29"/>
      <c r="G124" s="1"/>
      <c r="H124" s="33"/>
      <c r="I124" s="1"/>
      <c r="J124" s="1"/>
      <c r="K124" s="9"/>
    </row>
    <row r="125" spans="2:11" s="8" customFormat="1" ht="12.75">
      <c r="B125" s="24"/>
      <c r="C125" s="12"/>
      <c r="D125" s="4"/>
      <c r="E125" s="5"/>
      <c r="F125" s="29"/>
      <c r="G125" s="1"/>
      <c r="H125" s="33"/>
      <c r="I125" s="1"/>
      <c r="J125" s="1"/>
      <c r="K125" s="9"/>
    </row>
    <row r="126" spans="2:11" s="8" customFormat="1" ht="12.75">
      <c r="B126" s="24"/>
      <c r="C126" s="12"/>
      <c r="D126" s="4"/>
      <c r="E126" s="5"/>
      <c r="F126" s="29"/>
      <c r="G126" s="1"/>
      <c r="H126" s="33"/>
      <c r="I126" s="1"/>
      <c r="J126" s="1"/>
      <c r="K126" s="9"/>
    </row>
    <row r="127" spans="2:11" s="8" customFormat="1" ht="12.75">
      <c r="B127" s="24"/>
      <c r="C127" s="12"/>
      <c r="D127" s="4"/>
      <c r="E127" s="5"/>
      <c r="F127" s="29"/>
      <c r="G127" s="1"/>
      <c r="H127" s="33"/>
      <c r="I127" s="1"/>
      <c r="J127" s="1"/>
      <c r="K127" s="9"/>
    </row>
    <row r="128" spans="2:11" s="8" customFormat="1" ht="12.75">
      <c r="B128" s="24"/>
      <c r="C128" s="12"/>
      <c r="D128" s="4"/>
      <c r="E128" s="5"/>
      <c r="F128" s="29"/>
      <c r="G128" s="1"/>
      <c r="H128" s="33"/>
      <c r="I128" s="1"/>
      <c r="J128" s="1"/>
      <c r="K128" s="9"/>
    </row>
    <row r="129" spans="2:11" s="8" customFormat="1" ht="12.75">
      <c r="B129" s="24"/>
      <c r="C129" s="12"/>
      <c r="D129" s="4"/>
      <c r="E129" s="5"/>
      <c r="F129" s="29"/>
      <c r="G129" s="1"/>
      <c r="H129" s="33"/>
      <c r="I129" s="1"/>
      <c r="J129" s="1"/>
      <c r="K129" s="9"/>
    </row>
    <row r="130" spans="2:11" s="8" customFormat="1" ht="12.75">
      <c r="B130" s="24"/>
      <c r="C130" s="12"/>
      <c r="D130" s="4"/>
      <c r="E130" s="5"/>
      <c r="F130" s="29"/>
      <c r="G130" s="1"/>
      <c r="H130" s="33"/>
      <c r="I130" s="1"/>
      <c r="J130" s="1"/>
      <c r="K130" s="9"/>
    </row>
    <row r="131" spans="2:15" s="8" customFormat="1" ht="12.75">
      <c r="B131" s="24"/>
      <c r="C131" s="12"/>
      <c r="D131" s="4"/>
      <c r="E131" s="5"/>
      <c r="F131" s="29"/>
      <c r="G131" s="1"/>
      <c r="H131" s="33"/>
      <c r="I131" s="1"/>
      <c r="J131" s="1"/>
      <c r="K131" s="6"/>
      <c r="L131" s="1"/>
      <c r="M131" s="1"/>
      <c r="N131" s="1"/>
      <c r="O131" s="1"/>
    </row>
    <row r="132" spans="2:15" s="8" customFormat="1" ht="12.75">
      <c r="B132" s="24"/>
      <c r="C132" s="12"/>
      <c r="D132" s="4"/>
      <c r="E132" s="5"/>
      <c r="F132" s="29"/>
      <c r="G132" s="1"/>
      <c r="H132" s="33"/>
      <c r="I132" s="1"/>
      <c r="J132" s="1"/>
      <c r="K132" s="6"/>
      <c r="L132" s="1"/>
      <c r="M132" s="1"/>
      <c r="N132" s="1"/>
      <c r="O132" s="1"/>
    </row>
    <row r="133" spans="2:15" s="8" customFormat="1" ht="12.75">
      <c r="B133" s="24"/>
      <c r="C133" s="12"/>
      <c r="D133" s="4"/>
      <c r="E133" s="5"/>
      <c r="F133" s="29"/>
      <c r="G133" s="1"/>
      <c r="H133" s="33"/>
      <c r="I133" s="1"/>
      <c r="J133" s="1"/>
      <c r="K133" s="6"/>
      <c r="L133" s="1"/>
      <c r="M133" s="1"/>
      <c r="N133" s="1"/>
      <c r="O133" s="1"/>
    </row>
    <row r="134" spans="2:15" s="8" customFormat="1" ht="12.75">
      <c r="B134" s="24"/>
      <c r="C134" s="12"/>
      <c r="D134" s="4"/>
      <c r="E134" s="5"/>
      <c r="F134" s="29"/>
      <c r="G134" s="1"/>
      <c r="H134" s="33"/>
      <c r="I134" s="1"/>
      <c r="J134" s="1"/>
      <c r="K134" s="6"/>
      <c r="L134" s="1"/>
      <c r="M134" s="1"/>
      <c r="N134" s="1"/>
      <c r="O134" s="1"/>
    </row>
    <row r="135" spans="2:15" s="8" customFormat="1" ht="12.75">
      <c r="B135" s="24"/>
      <c r="C135" s="12"/>
      <c r="D135" s="4"/>
      <c r="E135" s="5"/>
      <c r="F135" s="29"/>
      <c r="G135" s="1"/>
      <c r="H135" s="33"/>
      <c r="I135" s="1"/>
      <c r="J135" s="1"/>
      <c r="K135" s="6"/>
      <c r="L135" s="1"/>
      <c r="M135" s="1"/>
      <c r="N135" s="1"/>
      <c r="O135" s="1"/>
    </row>
    <row r="136" spans="2:15" s="8" customFormat="1" ht="12.75">
      <c r="B136" s="24"/>
      <c r="C136" s="12"/>
      <c r="D136" s="4"/>
      <c r="E136" s="5"/>
      <c r="F136" s="29"/>
      <c r="G136" s="1"/>
      <c r="H136" s="33"/>
      <c r="I136" s="1"/>
      <c r="J136" s="1"/>
      <c r="K136" s="6"/>
      <c r="L136" s="1"/>
      <c r="M136" s="1"/>
      <c r="N136" s="1"/>
      <c r="O136" s="1"/>
    </row>
    <row r="137" spans="2:15" s="8" customFormat="1" ht="12.75">
      <c r="B137" s="24"/>
      <c r="C137" s="12"/>
      <c r="D137" s="4"/>
      <c r="E137" s="5"/>
      <c r="F137" s="29"/>
      <c r="G137" s="1"/>
      <c r="H137" s="33"/>
      <c r="I137" s="1"/>
      <c r="J137" s="1"/>
      <c r="K137" s="6"/>
      <c r="L137" s="1"/>
      <c r="M137" s="1"/>
      <c r="N137" s="1"/>
      <c r="O137" s="1"/>
    </row>
    <row r="138" spans="2:15" s="8" customFormat="1" ht="12.75">
      <c r="B138" s="24"/>
      <c r="C138" s="12"/>
      <c r="D138" s="4"/>
      <c r="E138" s="5"/>
      <c r="F138" s="29"/>
      <c r="G138" s="1"/>
      <c r="H138" s="33"/>
      <c r="I138" s="1"/>
      <c r="J138" s="1"/>
      <c r="K138" s="6"/>
      <c r="L138" s="1"/>
      <c r="M138" s="1"/>
      <c r="N138" s="1"/>
      <c r="O138" s="1"/>
    </row>
    <row r="139" spans="2:15" s="8" customFormat="1" ht="12.75">
      <c r="B139" s="24"/>
      <c r="C139" s="12"/>
      <c r="D139" s="4"/>
      <c r="E139" s="5"/>
      <c r="F139" s="29"/>
      <c r="G139" s="1"/>
      <c r="H139" s="33"/>
      <c r="I139" s="1"/>
      <c r="J139" s="1"/>
      <c r="K139" s="6"/>
      <c r="L139" s="1"/>
      <c r="M139" s="1"/>
      <c r="N139" s="1"/>
      <c r="O139" s="1"/>
    </row>
    <row r="140" spans="2:15" s="8" customFormat="1" ht="12.75">
      <c r="B140" s="24"/>
      <c r="C140" s="12"/>
      <c r="D140" s="4"/>
      <c r="E140" s="5"/>
      <c r="F140" s="29"/>
      <c r="G140" s="1"/>
      <c r="H140" s="33"/>
      <c r="I140" s="1"/>
      <c r="J140" s="1"/>
      <c r="K140" s="6"/>
      <c r="L140" s="1"/>
      <c r="M140" s="1"/>
      <c r="N140" s="1"/>
      <c r="O140" s="1"/>
    </row>
    <row r="141" spans="2:15" s="8" customFormat="1" ht="12.75">
      <c r="B141" s="24"/>
      <c r="C141" s="12"/>
      <c r="D141" s="4"/>
      <c r="E141" s="5"/>
      <c r="F141" s="29"/>
      <c r="G141" s="1"/>
      <c r="H141" s="33"/>
      <c r="I141" s="1"/>
      <c r="J141" s="1"/>
      <c r="K141" s="6"/>
      <c r="L141" s="1"/>
      <c r="M141" s="1"/>
      <c r="N141" s="1"/>
      <c r="O141" s="1"/>
    </row>
    <row r="142" spans="2:15" s="8" customFormat="1" ht="12.75">
      <c r="B142" s="24"/>
      <c r="C142" s="12"/>
      <c r="D142" s="4"/>
      <c r="E142" s="5"/>
      <c r="F142" s="29"/>
      <c r="G142" s="1"/>
      <c r="H142" s="33"/>
      <c r="I142" s="1"/>
      <c r="J142" s="1"/>
      <c r="K142" s="6"/>
      <c r="L142" s="1"/>
      <c r="M142" s="1"/>
      <c r="N142" s="1"/>
      <c r="O142" s="1"/>
    </row>
    <row r="143" spans="2:15" s="8" customFormat="1" ht="12.75">
      <c r="B143" s="24"/>
      <c r="C143" s="12"/>
      <c r="D143" s="4"/>
      <c r="E143" s="5"/>
      <c r="F143" s="29"/>
      <c r="G143" s="1"/>
      <c r="H143" s="33"/>
      <c r="I143" s="1"/>
      <c r="J143" s="1"/>
      <c r="K143" s="6"/>
      <c r="L143" s="1"/>
      <c r="M143" s="1"/>
      <c r="N143" s="1"/>
      <c r="O143" s="1"/>
    </row>
    <row r="144" spans="2:15" s="8" customFormat="1" ht="12.75">
      <c r="B144" s="24"/>
      <c r="C144" s="12"/>
      <c r="D144" s="4"/>
      <c r="E144" s="5"/>
      <c r="F144" s="29"/>
      <c r="G144" s="1"/>
      <c r="H144" s="33"/>
      <c r="I144" s="1"/>
      <c r="J144" s="1"/>
      <c r="K144" s="6"/>
      <c r="L144" s="1"/>
      <c r="M144" s="1"/>
      <c r="N144" s="1"/>
      <c r="O144" s="1"/>
    </row>
    <row r="145" spans="2:15" s="8" customFormat="1" ht="12.75">
      <c r="B145" s="24"/>
      <c r="C145" s="12"/>
      <c r="D145" s="4"/>
      <c r="E145" s="5"/>
      <c r="F145" s="29"/>
      <c r="G145" s="1"/>
      <c r="H145" s="33"/>
      <c r="I145" s="1"/>
      <c r="J145" s="1"/>
      <c r="K145" s="6"/>
      <c r="L145" s="1"/>
      <c r="M145" s="1"/>
      <c r="N145" s="1"/>
      <c r="O145" s="1"/>
    </row>
    <row r="146" spans="2:15" s="8" customFormat="1" ht="12.75">
      <c r="B146" s="24"/>
      <c r="C146" s="12"/>
      <c r="D146" s="4"/>
      <c r="E146" s="5"/>
      <c r="F146" s="29"/>
      <c r="G146" s="1"/>
      <c r="H146" s="33"/>
      <c r="I146" s="1"/>
      <c r="J146" s="1"/>
      <c r="K146" s="6"/>
      <c r="L146" s="1"/>
      <c r="M146" s="1"/>
      <c r="N146" s="1"/>
      <c r="O146" s="1"/>
    </row>
    <row r="147" spans="2:15" s="8" customFormat="1" ht="12.75">
      <c r="B147" s="24"/>
      <c r="C147" s="12"/>
      <c r="D147" s="4"/>
      <c r="E147" s="5"/>
      <c r="F147" s="29"/>
      <c r="G147" s="1"/>
      <c r="H147" s="33"/>
      <c r="I147" s="1"/>
      <c r="J147" s="1"/>
      <c r="K147" s="6"/>
      <c r="L147" s="1"/>
      <c r="M147" s="1"/>
      <c r="N147" s="1"/>
      <c r="O147" s="1"/>
    </row>
    <row r="148" spans="2:15" s="8" customFormat="1" ht="12.75">
      <c r="B148" s="24"/>
      <c r="C148" s="12"/>
      <c r="D148" s="4"/>
      <c r="E148" s="5"/>
      <c r="F148" s="29"/>
      <c r="G148" s="1"/>
      <c r="H148" s="33"/>
      <c r="I148" s="1"/>
      <c r="J148" s="1"/>
      <c r="K148" s="6"/>
      <c r="L148" s="1"/>
      <c r="M148" s="1"/>
      <c r="N148" s="1"/>
      <c r="O148" s="1"/>
    </row>
    <row r="149" spans="2:15" s="8" customFormat="1" ht="12.75">
      <c r="B149" s="24"/>
      <c r="C149" s="12"/>
      <c r="D149" s="4"/>
      <c r="E149" s="5"/>
      <c r="F149" s="29"/>
      <c r="G149" s="1"/>
      <c r="H149" s="33"/>
      <c r="I149" s="1"/>
      <c r="J149" s="1"/>
      <c r="K149" s="6"/>
      <c r="L149" s="1"/>
      <c r="M149" s="1"/>
      <c r="N149" s="1"/>
      <c r="O149" s="1"/>
    </row>
    <row r="150" spans="2:15" s="8" customFormat="1" ht="12.75">
      <c r="B150" s="24"/>
      <c r="C150" s="12"/>
      <c r="D150" s="4"/>
      <c r="E150" s="5"/>
      <c r="F150" s="29"/>
      <c r="G150" s="1"/>
      <c r="H150" s="33"/>
      <c r="I150" s="1"/>
      <c r="J150" s="1"/>
      <c r="K150" s="6"/>
      <c r="L150" s="1"/>
      <c r="M150" s="1"/>
      <c r="N150" s="1"/>
      <c r="O150" s="1"/>
    </row>
    <row r="151" spans="2:15" s="8" customFormat="1" ht="12.75">
      <c r="B151" s="24"/>
      <c r="C151" s="12"/>
      <c r="D151" s="4"/>
      <c r="E151" s="5"/>
      <c r="F151" s="29"/>
      <c r="G151" s="1"/>
      <c r="H151" s="33"/>
      <c r="I151" s="1"/>
      <c r="J151" s="1"/>
      <c r="K151" s="6"/>
      <c r="L151" s="1"/>
      <c r="M151" s="1"/>
      <c r="N151" s="1"/>
      <c r="O151" s="1"/>
    </row>
    <row r="152" spans="2:15" s="8" customFormat="1" ht="12.75">
      <c r="B152" s="24"/>
      <c r="C152" s="12"/>
      <c r="D152" s="4"/>
      <c r="E152" s="5"/>
      <c r="F152" s="29"/>
      <c r="G152" s="1"/>
      <c r="H152" s="33"/>
      <c r="I152" s="1"/>
      <c r="J152" s="1"/>
      <c r="K152" s="6"/>
      <c r="L152" s="1"/>
      <c r="M152" s="1"/>
      <c r="N152" s="1"/>
      <c r="O152" s="1"/>
    </row>
    <row r="153" spans="2:15" s="8" customFormat="1" ht="12.75">
      <c r="B153" s="24"/>
      <c r="C153" s="12"/>
      <c r="D153" s="4"/>
      <c r="E153" s="5"/>
      <c r="F153" s="29"/>
      <c r="G153" s="1"/>
      <c r="H153" s="33"/>
      <c r="I153" s="1"/>
      <c r="J153" s="1"/>
      <c r="K153" s="6"/>
      <c r="L153" s="1"/>
      <c r="M153" s="1"/>
      <c r="N153" s="1"/>
      <c r="O153" s="1"/>
    </row>
    <row r="154" spans="2:15" s="8" customFormat="1" ht="12.75">
      <c r="B154" s="24"/>
      <c r="C154" s="12"/>
      <c r="D154" s="4"/>
      <c r="E154" s="5"/>
      <c r="F154" s="29"/>
      <c r="G154" s="1"/>
      <c r="H154" s="33"/>
      <c r="I154" s="1"/>
      <c r="J154" s="1"/>
      <c r="K154" s="6"/>
      <c r="L154" s="1"/>
      <c r="M154" s="1"/>
      <c r="N154" s="1"/>
      <c r="O154" s="1"/>
    </row>
    <row r="155" spans="2:15" s="8" customFormat="1" ht="12.75">
      <c r="B155" s="24"/>
      <c r="C155" s="12"/>
      <c r="D155" s="4"/>
      <c r="E155" s="5"/>
      <c r="F155" s="29"/>
      <c r="G155" s="1"/>
      <c r="H155" s="33"/>
      <c r="I155" s="1"/>
      <c r="J155" s="1"/>
      <c r="K155" s="6"/>
      <c r="L155" s="1"/>
      <c r="M155" s="1"/>
      <c r="N155" s="1"/>
      <c r="O155" s="1"/>
    </row>
    <row r="156" spans="2:15" s="8" customFormat="1" ht="12.75">
      <c r="B156" s="24"/>
      <c r="C156" s="12"/>
      <c r="D156" s="4"/>
      <c r="E156" s="5"/>
      <c r="F156" s="29"/>
      <c r="G156" s="1"/>
      <c r="H156" s="33"/>
      <c r="I156" s="1"/>
      <c r="J156" s="1"/>
      <c r="K156" s="6"/>
      <c r="L156" s="1"/>
      <c r="M156" s="1"/>
      <c r="N156" s="1"/>
      <c r="O156" s="1"/>
    </row>
    <row r="157" spans="2:15" s="8" customFormat="1" ht="12.75">
      <c r="B157" s="24"/>
      <c r="C157" s="12"/>
      <c r="D157" s="4"/>
      <c r="E157" s="5"/>
      <c r="F157" s="29"/>
      <c r="G157" s="1"/>
      <c r="H157" s="33"/>
      <c r="I157" s="1"/>
      <c r="J157" s="1"/>
      <c r="K157" s="6"/>
      <c r="L157" s="1"/>
      <c r="M157" s="1"/>
      <c r="N157" s="1"/>
      <c r="O157" s="1"/>
    </row>
    <row r="158" spans="2:15" s="8" customFormat="1" ht="12.75">
      <c r="B158" s="24"/>
      <c r="C158" s="12"/>
      <c r="D158" s="4"/>
      <c r="E158" s="5"/>
      <c r="F158" s="29"/>
      <c r="G158" s="1"/>
      <c r="H158" s="33"/>
      <c r="I158" s="1"/>
      <c r="J158" s="1"/>
      <c r="K158" s="6"/>
      <c r="L158" s="1"/>
      <c r="M158" s="1"/>
      <c r="N158" s="1"/>
      <c r="O158" s="1"/>
    </row>
    <row r="159" spans="2:15" s="8" customFormat="1" ht="12.75">
      <c r="B159" s="24"/>
      <c r="C159" s="12"/>
      <c r="D159" s="4"/>
      <c r="E159" s="5"/>
      <c r="F159" s="29"/>
      <c r="G159" s="1"/>
      <c r="H159" s="33"/>
      <c r="I159" s="1"/>
      <c r="J159" s="1"/>
      <c r="K159" s="6"/>
      <c r="L159" s="1"/>
      <c r="M159" s="1"/>
      <c r="N159" s="1"/>
      <c r="O159" s="1"/>
    </row>
    <row r="160" spans="2:15" s="8" customFormat="1" ht="12.75">
      <c r="B160" s="24"/>
      <c r="C160" s="12"/>
      <c r="D160" s="4"/>
      <c r="E160" s="5"/>
      <c r="F160" s="29"/>
      <c r="G160" s="1"/>
      <c r="H160" s="33"/>
      <c r="I160" s="1"/>
      <c r="J160" s="1"/>
      <c r="K160" s="6"/>
      <c r="L160" s="1"/>
      <c r="M160" s="1"/>
      <c r="N160" s="1"/>
      <c r="O160" s="1"/>
    </row>
    <row r="161" spans="2:15" s="8" customFormat="1" ht="12.75">
      <c r="B161" s="24"/>
      <c r="C161" s="12"/>
      <c r="D161" s="4"/>
      <c r="E161" s="5"/>
      <c r="F161" s="29"/>
      <c r="G161" s="1"/>
      <c r="H161" s="33"/>
      <c r="I161" s="1"/>
      <c r="J161" s="1"/>
      <c r="K161" s="6"/>
      <c r="L161" s="1"/>
      <c r="M161" s="1"/>
      <c r="N161" s="1"/>
      <c r="O161" s="1"/>
    </row>
    <row r="162" spans="2:15" s="8" customFormat="1" ht="12.75">
      <c r="B162" s="24"/>
      <c r="C162" s="12"/>
      <c r="D162" s="4"/>
      <c r="E162" s="5"/>
      <c r="F162" s="29"/>
      <c r="G162" s="1"/>
      <c r="H162" s="33"/>
      <c r="I162" s="1"/>
      <c r="J162" s="1"/>
      <c r="K162" s="6"/>
      <c r="L162" s="1"/>
      <c r="M162" s="1"/>
      <c r="N162" s="1"/>
      <c r="O162" s="1"/>
    </row>
    <row r="163" spans="2:15" s="8" customFormat="1" ht="12.75">
      <c r="B163" s="24"/>
      <c r="C163" s="12"/>
      <c r="D163" s="4"/>
      <c r="E163" s="5"/>
      <c r="F163" s="29"/>
      <c r="G163" s="1"/>
      <c r="H163" s="33"/>
      <c r="I163" s="1"/>
      <c r="J163" s="1"/>
      <c r="K163" s="6"/>
      <c r="L163" s="1"/>
      <c r="M163" s="1"/>
      <c r="N163" s="1"/>
      <c r="O163" s="1"/>
    </row>
    <row r="164" spans="2:15" s="8" customFormat="1" ht="12.75">
      <c r="B164" s="24"/>
      <c r="C164" s="12"/>
      <c r="D164" s="4"/>
      <c r="E164" s="5"/>
      <c r="F164" s="29"/>
      <c r="G164" s="1"/>
      <c r="H164" s="33"/>
      <c r="I164" s="1"/>
      <c r="J164" s="1"/>
      <c r="K164" s="6"/>
      <c r="L164" s="1"/>
      <c r="M164" s="1"/>
      <c r="N164" s="1"/>
      <c r="O164" s="1"/>
    </row>
    <row r="165" spans="2:15" s="8" customFormat="1" ht="12.75">
      <c r="B165" s="24"/>
      <c r="C165" s="12"/>
      <c r="D165" s="4"/>
      <c r="E165" s="5"/>
      <c r="F165" s="29"/>
      <c r="G165" s="1"/>
      <c r="H165" s="33"/>
      <c r="I165" s="1"/>
      <c r="J165" s="1"/>
      <c r="K165" s="6"/>
      <c r="L165" s="1"/>
      <c r="M165" s="1"/>
      <c r="N165" s="1"/>
      <c r="O165" s="1"/>
    </row>
    <row r="166" spans="2:15" s="8" customFormat="1" ht="12.75">
      <c r="B166" s="24"/>
      <c r="C166" s="12"/>
      <c r="D166" s="4"/>
      <c r="E166" s="5"/>
      <c r="F166" s="29"/>
      <c r="G166" s="1"/>
      <c r="H166" s="33"/>
      <c r="I166" s="1"/>
      <c r="J166" s="1"/>
      <c r="K166" s="6"/>
      <c r="L166" s="1"/>
      <c r="M166" s="1"/>
      <c r="N166" s="1"/>
      <c r="O166" s="1"/>
    </row>
    <row r="167" spans="2:15" s="8" customFormat="1" ht="12.75">
      <c r="B167" s="24"/>
      <c r="C167" s="12"/>
      <c r="D167" s="4"/>
      <c r="E167" s="5"/>
      <c r="F167" s="29"/>
      <c r="G167" s="1"/>
      <c r="H167" s="33"/>
      <c r="I167" s="1"/>
      <c r="J167" s="1"/>
      <c r="K167" s="6"/>
      <c r="L167" s="1"/>
      <c r="M167" s="1"/>
      <c r="N167" s="1"/>
      <c r="O167" s="1"/>
    </row>
    <row r="168" spans="2:15" s="8" customFormat="1" ht="12.75">
      <c r="B168" s="24"/>
      <c r="C168" s="12"/>
      <c r="D168" s="4"/>
      <c r="E168" s="5"/>
      <c r="F168" s="29"/>
      <c r="G168" s="1"/>
      <c r="H168" s="33"/>
      <c r="I168" s="1"/>
      <c r="J168" s="1"/>
      <c r="K168" s="6"/>
      <c r="L168" s="1"/>
      <c r="M168" s="1"/>
      <c r="N168" s="1"/>
      <c r="O168" s="1"/>
    </row>
    <row r="169" spans="2:15" s="8" customFormat="1" ht="12.75">
      <c r="B169" s="24"/>
      <c r="C169" s="12"/>
      <c r="D169" s="4"/>
      <c r="E169" s="5"/>
      <c r="F169" s="29"/>
      <c r="G169" s="1"/>
      <c r="H169" s="33"/>
      <c r="I169" s="1"/>
      <c r="J169" s="1"/>
      <c r="K169" s="6"/>
      <c r="L169" s="1"/>
      <c r="M169" s="1"/>
      <c r="N169" s="1"/>
      <c r="O169" s="1"/>
    </row>
    <row r="170" spans="2:15" s="8" customFormat="1" ht="12.75">
      <c r="B170" s="24"/>
      <c r="C170" s="12"/>
      <c r="D170" s="4"/>
      <c r="E170" s="5"/>
      <c r="F170" s="29"/>
      <c r="G170" s="1"/>
      <c r="H170" s="33"/>
      <c r="I170" s="1"/>
      <c r="J170" s="1"/>
      <c r="K170" s="6"/>
      <c r="L170" s="1"/>
      <c r="M170" s="1"/>
      <c r="N170" s="1"/>
      <c r="O170" s="1"/>
    </row>
    <row r="171" spans="2:15" s="8" customFormat="1" ht="12.75">
      <c r="B171" s="24"/>
      <c r="C171" s="12"/>
      <c r="D171" s="4"/>
      <c r="E171" s="5"/>
      <c r="F171" s="29"/>
      <c r="G171" s="1"/>
      <c r="H171" s="33"/>
      <c r="I171" s="1"/>
      <c r="J171" s="1"/>
      <c r="K171" s="6"/>
      <c r="L171" s="1"/>
      <c r="M171" s="1"/>
      <c r="N171" s="1"/>
      <c r="O171" s="1"/>
    </row>
    <row r="172" spans="2:15" s="8" customFormat="1" ht="12.75">
      <c r="B172" s="24"/>
      <c r="C172" s="12"/>
      <c r="D172" s="4"/>
      <c r="E172" s="5"/>
      <c r="F172" s="29"/>
      <c r="G172" s="1"/>
      <c r="H172" s="33"/>
      <c r="I172" s="1"/>
      <c r="J172" s="1"/>
      <c r="K172" s="6"/>
      <c r="L172" s="1"/>
      <c r="M172" s="1"/>
      <c r="N172" s="1"/>
      <c r="O172" s="1"/>
    </row>
    <row r="173" spans="2:15" s="8" customFormat="1" ht="12.75">
      <c r="B173" s="24"/>
      <c r="C173" s="12"/>
      <c r="D173" s="4"/>
      <c r="E173" s="5"/>
      <c r="F173" s="29"/>
      <c r="G173" s="1"/>
      <c r="H173" s="33"/>
      <c r="I173" s="1"/>
      <c r="J173" s="1"/>
      <c r="K173" s="6"/>
      <c r="L173" s="1"/>
      <c r="M173" s="1"/>
      <c r="N173" s="1"/>
      <c r="O173" s="1"/>
    </row>
    <row r="174" spans="2:15" s="8" customFormat="1" ht="12.75">
      <c r="B174" s="24"/>
      <c r="C174" s="12"/>
      <c r="D174" s="4"/>
      <c r="E174" s="5"/>
      <c r="F174" s="29"/>
      <c r="G174" s="1"/>
      <c r="H174" s="33"/>
      <c r="I174" s="1"/>
      <c r="J174" s="1"/>
      <c r="K174" s="6"/>
      <c r="L174" s="1"/>
      <c r="M174" s="1"/>
      <c r="N174" s="1"/>
      <c r="O174" s="1"/>
    </row>
    <row r="175" spans="2:15" s="8" customFormat="1" ht="12.75">
      <c r="B175" s="24"/>
      <c r="C175" s="12"/>
      <c r="D175" s="4"/>
      <c r="E175" s="5"/>
      <c r="F175" s="29"/>
      <c r="G175" s="1"/>
      <c r="H175" s="33"/>
      <c r="I175" s="1"/>
      <c r="J175" s="1"/>
      <c r="K175" s="6"/>
      <c r="L175" s="1"/>
      <c r="M175" s="1"/>
      <c r="N175" s="1"/>
      <c r="O175" s="1"/>
    </row>
    <row r="176" spans="2:15" s="8" customFormat="1" ht="12.75">
      <c r="B176" s="24"/>
      <c r="C176" s="12"/>
      <c r="D176" s="4"/>
      <c r="E176" s="5"/>
      <c r="F176" s="29"/>
      <c r="G176" s="1"/>
      <c r="H176" s="33"/>
      <c r="I176" s="1"/>
      <c r="J176" s="1"/>
      <c r="K176" s="6"/>
      <c r="L176" s="1"/>
      <c r="M176" s="1"/>
      <c r="N176" s="1"/>
      <c r="O176" s="1"/>
    </row>
    <row r="177" spans="2:15" s="8" customFormat="1" ht="12.75">
      <c r="B177" s="24"/>
      <c r="C177" s="12"/>
      <c r="D177" s="4"/>
      <c r="E177" s="5"/>
      <c r="F177" s="29"/>
      <c r="G177" s="1"/>
      <c r="H177" s="33"/>
      <c r="I177" s="1"/>
      <c r="J177" s="1"/>
      <c r="K177" s="6"/>
      <c r="L177" s="1"/>
      <c r="M177" s="1"/>
      <c r="N177" s="1"/>
      <c r="O177" s="1"/>
    </row>
    <row r="178" spans="2:15" s="8" customFormat="1" ht="12.75">
      <c r="B178" s="10"/>
      <c r="C178" s="19"/>
      <c r="D178" s="20"/>
      <c r="E178" s="21"/>
      <c r="F178" s="28"/>
      <c r="H178" s="31"/>
      <c r="I178" s="22"/>
      <c r="J178" s="22"/>
      <c r="K178" s="6"/>
      <c r="L178" s="1"/>
      <c r="M178" s="1"/>
      <c r="N178" s="1"/>
      <c r="O178" s="1"/>
    </row>
    <row r="179" spans="2:15" s="8" customFormat="1" ht="12.75">
      <c r="B179" s="10"/>
      <c r="C179" s="19"/>
      <c r="D179" s="20"/>
      <c r="E179" s="21"/>
      <c r="F179" s="28"/>
      <c r="H179" s="31"/>
      <c r="I179" s="22"/>
      <c r="J179" s="22"/>
      <c r="K179" s="6"/>
      <c r="L179" s="1"/>
      <c r="M179" s="1"/>
      <c r="N179" s="1"/>
      <c r="O179" s="1"/>
    </row>
    <row r="180" spans="2:15" s="8" customFormat="1" ht="12.75">
      <c r="B180" s="10"/>
      <c r="C180" s="19"/>
      <c r="D180" s="20"/>
      <c r="E180" s="21"/>
      <c r="F180" s="28"/>
      <c r="H180" s="31"/>
      <c r="I180" s="22"/>
      <c r="J180" s="22"/>
      <c r="K180" s="6"/>
      <c r="L180" s="1"/>
      <c r="M180" s="1"/>
      <c r="N180" s="1"/>
      <c r="O180" s="1"/>
    </row>
    <row r="181" spans="2:15" s="8" customFormat="1" ht="12.75">
      <c r="B181" s="10"/>
      <c r="C181" s="19"/>
      <c r="D181" s="20"/>
      <c r="E181" s="21"/>
      <c r="F181" s="28"/>
      <c r="H181" s="31"/>
      <c r="I181" s="22"/>
      <c r="J181" s="22"/>
      <c r="K181" s="6"/>
      <c r="L181" s="1"/>
      <c r="M181" s="1"/>
      <c r="N181" s="1"/>
      <c r="O181" s="1"/>
    </row>
    <row r="182" spans="2:15" s="8" customFormat="1" ht="12.75">
      <c r="B182" s="10"/>
      <c r="C182" s="19"/>
      <c r="D182" s="20"/>
      <c r="E182" s="21"/>
      <c r="F182" s="28"/>
      <c r="H182" s="31"/>
      <c r="I182" s="22"/>
      <c r="J182" s="22"/>
      <c r="K182" s="6"/>
      <c r="L182" s="1"/>
      <c r="M182" s="1"/>
      <c r="N182" s="1"/>
      <c r="O182" s="1"/>
    </row>
    <row r="183" spans="2:15" s="8" customFormat="1" ht="12.75">
      <c r="B183" s="10"/>
      <c r="C183" s="19"/>
      <c r="D183" s="20"/>
      <c r="E183" s="21"/>
      <c r="F183" s="28"/>
      <c r="H183" s="31"/>
      <c r="I183" s="22"/>
      <c r="J183" s="22"/>
      <c r="K183" s="6"/>
      <c r="L183" s="1"/>
      <c r="M183" s="1"/>
      <c r="N183" s="1"/>
      <c r="O183" s="1"/>
    </row>
    <row r="184" spans="2:11" s="8" customFormat="1" ht="12">
      <c r="B184" s="10"/>
      <c r="C184" s="19"/>
      <c r="D184" s="20"/>
      <c r="E184" s="21"/>
      <c r="F184" s="28"/>
      <c r="H184" s="31"/>
      <c r="I184" s="22"/>
      <c r="J184" s="22"/>
      <c r="K184" s="9"/>
    </row>
    <row r="185" spans="2:11" s="8" customFormat="1" ht="12">
      <c r="B185" s="10"/>
      <c r="C185" s="19"/>
      <c r="D185" s="20"/>
      <c r="E185" s="21"/>
      <c r="F185" s="28"/>
      <c r="H185" s="31"/>
      <c r="I185" s="22"/>
      <c r="J185" s="22"/>
      <c r="K185" s="9"/>
    </row>
    <row r="186" spans="2:11" s="8" customFormat="1" ht="12">
      <c r="B186" s="10"/>
      <c r="C186" s="19"/>
      <c r="D186" s="20"/>
      <c r="E186" s="21"/>
      <c r="F186" s="28"/>
      <c r="H186" s="31"/>
      <c r="I186" s="22"/>
      <c r="J186" s="22"/>
      <c r="K186" s="9"/>
    </row>
    <row r="187" spans="2:11" s="8" customFormat="1" ht="12">
      <c r="B187" s="10"/>
      <c r="C187" s="19"/>
      <c r="D187" s="20"/>
      <c r="E187" s="21"/>
      <c r="F187" s="28"/>
      <c r="H187" s="31"/>
      <c r="I187" s="22"/>
      <c r="J187" s="22"/>
      <c r="K187" s="9"/>
    </row>
    <row r="188" spans="2:11" s="8" customFormat="1" ht="12">
      <c r="B188" s="10"/>
      <c r="C188" s="19"/>
      <c r="D188" s="20"/>
      <c r="E188" s="21"/>
      <c r="F188" s="28"/>
      <c r="H188" s="31"/>
      <c r="I188" s="22"/>
      <c r="J188" s="22"/>
      <c r="K188" s="9"/>
    </row>
    <row r="189" spans="2:11" s="8" customFormat="1" ht="12">
      <c r="B189" s="10"/>
      <c r="C189" s="19"/>
      <c r="D189" s="20"/>
      <c r="E189" s="21"/>
      <c r="F189" s="28"/>
      <c r="H189" s="31"/>
      <c r="I189" s="22"/>
      <c r="J189" s="22"/>
      <c r="K189" s="9"/>
    </row>
    <row r="190" spans="2:11" s="8" customFormat="1" ht="12">
      <c r="B190" s="10"/>
      <c r="C190" s="19"/>
      <c r="D190" s="20"/>
      <c r="E190" s="21"/>
      <c r="F190" s="28"/>
      <c r="H190" s="31"/>
      <c r="I190" s="22"/>
      <c r="J190" s="22"/>
      <c r="K190" s="9"/>
    </row>
    <row r="191" spans="2:11" s="8" customFormat="1" ht="12">
      <c r="B191" s="10"/>
      <c r="C191" s="19"/>
      <c r="D191" s="20"/>
      <c r="E191" s="21"/>
      <c r="F191" s="28"/>
      <c r="H191" s="31"/>
      <c r="I191" s="22"/>
      <c r="J191" s="22"/>
      <c r="K191" s="9"/>
    </row>
    <row r="192" spans="2:11" s="8" customFormat="1" ht="12">
      <c r="B192" s="10"/>
      <c r="C192" s="19"/>
      <c r="D192" s="20"/>
      <c r="E192" s="21"/>
      <c r="F192" s="28"/>
      <c r="H192" s="31"/>
      <c r="I192" s="22"/>
      <c r="J192" s="22"/>
      <c r="K192" s="9"/>
    </row>
    <row r="193" spans="2:11" s="8" customFormat="1" ht="12">
      <c r="B193" s="10"/>
      <c r="C193" s="19"/>
      <c r="D193" s="20"/>
      <c r="E193" s="21"/>
      <c r="F193" s="28"/>
      <c r="H193" s="31"/>
      <c r="I193" s="22"/>
      <c r="J193" s="22"/>
      <c r="K193" s="9"/>
    </row>
    <row r="194" spans="2:11" s="8" customFormat="1" ht="12">
      <c r="B194" s="10"/>
      <c r="C194" s="19"/>
      <c r="D194" s="20"/>
      <c r="E194" s="21"/>
      <c r="F194" s="28"/>
      <c r="H194" s="31"/>
      <c r="I194" s="22"/>
      <c r="J194" s="22"/>
      <c r="K194" s="9"/>
    </row>
    <row r="195" spans="2:11" s="8" customFormat="1" ht="12">
      <c r="B195" s="10"/>
      <c r="C195" s="19"/>
      <c r="D195" s="20"/>
      <c r="E195" s="21"/>
      <c r="F195" s="28"/>
      <c r="H195" s="31"/>
      <c r="I195" s="22"/>
      <c r="J195" s="22"/>
      <c r="K195" s="9"/>
    </row>
    <row r="196" spans="2:11" s="8" customFormat="1" ht="12">
      <c r="B196" s="10"/>
      <c r="C196" s="19"/>
      <c r="D196" s="20"/>
      <c r="E196" s="21"/>
      <c r="F196" s="28"/>
      <c r="H196" s="31"/>
      <c r="I196" s="22"/>
      <c r="J196" s="22"/>
      <c r="K196" s="9"/>
    </row>
    <row r="197" spans="2:11" s="8" customFormat="1" ht="12">
      <c r="B197" s="10"/>
      <c r="C197" s="19"/>
      <c r="D197" s="20"/>
      <c r="E197" s="21"/>
      <c r="F197" s="28"/>
      <c r="H197" s="31"/>
      <c r="I197" s="22"/>
      <c r="J197" s="22"/>
      <c r="K197" s="9"/>
    </row>
    <row r="198" spans="2:11" s="8" customFormat="1" ht="12">
      <c r="B198" s="10"/>
      <c r="C198" s="19"/>
      <c r="D198" s="20"/>
      <c r="E198" s="21"/>
      <c r="F198" s="28"/>
      <c r="H198" s="31"/>
      <c r="I198" s="22"/>
      <c r="J198" s="22"/>
      <c r="K198" s="9"/>
    </row>
    <row r="199" spans="2:11" s="8" customFormat="1" ht="12">
      <c r="B199" s="10"/>
      <c r="C199" s="19"/>
      <c r="D199" s="20"/>
      <c r="E199" s="21"/>
      <c r="F199" s="28"/>
      <c r="H199" s="31"/>
      <c r="I199" s="22"/>
      <c r="J199" s="22"/>
      <c r="K199" s="9"/>
    </row>
    <row r="200" spans="2:11" s="8" customFormat="1" ht="12">
      <c r="B200" s="10"/>
      <c r="C200" s="19"/>
      <c r="D200" s="20"/>
      <c r="E200" s="21"/>
      <c r="F200" s="28"/>
      <c r="H200" s="31"/>
      <c r="I200" s="22"/>
      <c r="J200" s="22"/>
      <c r="K200" s="9"/>
    </row>
    <row r="201" spans="2:11" s="8" customFormat="1" ht="12">
      <c r="B201" s="10"/>
      <c r="C201" s="19"/>
      <c r="D201" s="20"/>
      <c r="E201" s="21"/>
      <c r="F201" s="28"/>
      <c r="H201" s="31"/>
      <c r="I201" s="22"/>
      <c r="J201" s="22"/>
      <c r="K201" s="9"/>
    </row>
    <row r="202" spans="2:11" s="8" customFormat="1" ht="12">
      <c r="B202" s="10"/>
      <c r="C202" s="19"/>
      <c r="D202" s="20"/>
      <c r="E202" s="21"/>
      <c r="F202" s="28"/>
      <c r="H202" s="31"/>
      <c r="I202" s="22"/>
      <c r="J202" s="22"/>
      <c r="K202" s="9"/>
    </row>
    <row r="203" spans="2:11" s="8" customFormat="1" ht="12">
      <c r="B203" s="10"/>
      <c r="C203" s="19"/>
      <c r="D203" s="20"/>
      <c r="E203" s="21"/>
      <c r="F203" s="28"/>
      <c r="H203" s="31"/>
      <c r="I203" s="22"/>
      <c r="J203" s="22"/>
      <c r="K203" s="9"/>
    </row>
    <row r="204" spans="2:11" s="8" customFormat="1" ht="12">
      <c r="B204" s="10"/>
      <c r="C204" s="19"/>
      <c r="D204" s="20"/>
      <c r="E204" s="21"/>
      <c r="F204" s="28"/>
      <c r="H204" s="31"/>
      <c r="I204" s="22"/>
      <c r="J204" s="22"/>
      <c r="K204" s="9"/>
    </row>
    <row r="205" spans="2:11" s="8" customFormat="1" ht="12">
      <c r="B205" s="10"/>
      <c r="C205" s="19"/>
      <c r="D205" s="20"/>
      <c r="E205" s="21"/>
      <c r="F205" s="28"/>
      <c r="H205" s="31"/>
      <c r="I205" s="22"/>
      <c r="J205" s="22"/>
      <c r="K205" s="9"/>
    </row>
    <row r="206" spans="2:11" s="8" customFormat="1" ht="12">
      <c r="B206" s="10"/>
      <c r="C206" s="19"/>
      <c r="D206" s="20"/>
      <c r="E206" s="21"/>
      <c r="F206" s="28"/>
      <c r="H206" s="31"/>
      <c r="I206" s="22"/>
      <c r="J206" s="22"/>
      <c r="K206" s="9"/>
    </row>
    <row r="207" spans="2:11" s="8" customFormat="1" ht="12">
      <c r="B207" s="10"/>
      <c r="C207" s="19"/>
      <c r="D207" s="20"/>
      <c r="E207" s="21"/>
      <c r="F207" s="28"/>
      <c r="H207" s="31"/>
      <c r="I207" s="22"/>
      <c r="J207" s="22"/>
      <c r="K207" s="9"/>
    </row>
    <row r="208" spans="2:11" s="8" customFormat="1" ht="12">
      <c r="B208" s="10"/>
      <c r="C208" s="19"/>
      <c r="D208" s="20"/>
      <c r="E208" s="21"/>
      <c r="F208" s="28"/>
      <c r="H208" s="31"/>
      <c r="I208" s="22"/>
      <c r="J208" s="22"/>
      <c r="K208" s="9"/>
    </row>
    <row r="209" spans="2:11" s="8" customFormat="1" ht="12">
      <c r="B209" s="10"/>
      <c r="C209" s="19"/>
      <c r="D209" s="20"/>
      <c r="E209" s="21"/>
      <c r="F209" s="28"/>
      <c r="H209" s="31"/>
      <c r="I209" s="22"/>
      <c r="J209" s="22"/>
      <c r="K209" s="9"/>
    </row>
    <row r="210" spans="2:11" s="8" customFormat="1" ht="12">
      <c r="B210" s="10"/>
      <c r="C210" s="19"/>
      <c r="D210" s="20"/>
      <c r="E210" s="21"/>
      <c r="F210" s="28"/>
      <c r="H210" s="31"/>
      <c r="I210" s="22"/>
      <c r="J210" s="22"/>
      <c r="K210" s="9"/>
    </row>
    <row r="211" spans="2:11" s="8" customFormat="1" ht="12">
      <c r="B211" s="10"/>
      <c r="C211" s="19"/>
      <c r="D211" s="20"/>
      <c r="E211" s="21"/>
      <c r="F211" s="28"/>
      <c r="H211" s="31"/>
      <c r="I211" s="22"/>
      <c r="J211" s="22"/>
      <c r="K211" s="9"/>
    </row>
    <row r="212" spans="2:11" s="8" customFormat="1" ht="12">
      <c r="B212" s="10"/>
      <c r="C212" s="19"/>
      <c r="D212" s="20"/>
      <c r="E212" s="21"/>
      <c r="F212" s="28"/>
      <c r="H212" s="31"/>
      <c r="I212" s="22"/>
      <c r="J212" s="22"/>
      <c r="K212" s="9"/>
    </row>
    <row r="213" spans="2:11" s="8" customFormat="1" ht="12">
      <c r="B213" s="10"/>
      <c r="C213" s="19"/>
      <c r="D213" s="20"/>
      <c r="E213" s="21"/>
      <c r="F213" s="28"/>
      <c r="H213" s="31"/>
      <c r="I213" s="22"/>
      <c r="J213" s="22"/>
      <c r="K213" s="9"/>
    </row>
    <row r="214" spans="2:11" s="8" customFormat="1" ht="12">
      <c r="B214" s="10"/>
      <c r="C214" s="19"/>
      <c r="D214" s="20"/>
      <c r="E214" s="21"/>
      <c r="F214" s="28"/>
      <c r="H214" s="31"/>
      <c r="I214" s="22"/>
      <c r="J214" s="22"/>
      <c r="K214" s="9"/>
    </row>
    <row r="215" spans="2:11" s="8" customFormat="1" ht="12">
      <c r="B215" s="10"/>
      <c r="C215" s="19"/>
      <c r="D215" s="20"/>
      <c r="E215" s="21"/>
      <c r="F215" s="28"/>
      <c r="H215" s="31"/>
      <c r="I215" s="22"/>
      <c r="J215" s="22"/>
      <c r="K215" s="9"/>
    </row>
    <row r="216" spans="2:11" s="8" customFormat="1" ht="12">
      <c r="B216" s="10"/>
      <c r="C216" s="19"/>
      <c r="D216" s="20"/>
      <c r="E216" s="21"/>
      <c r="F216" s="28"/>
      <c r="H216" s="31"/>
      <c r="I216" s="22"/>
      <c r="J216" s="22"/>
      <c r="K216" s="9"/>
    </row>
    <row r="217" spans="2:11" s="8" customFormat="1" ht="12">
      <c r="B217" s="10"/>
      <c r="C217" s="19"/>
      <c r="D217" s="20"/>
      <c r="E217" s="21"/>
      <c r="F217" s="28"/>
      <c r="H217" s="31"/>
      <c r="I217" s="22"/>
      <c r="J217" s="22"/>
      <c r="K217" s="9"/>
    </row>
    <row r="218" spans="2:11" s="8" customFormat="1" ht="12">
      <c r="B218" s="10"/>
      <c r="C218" s="19"/>
      <c r="D218" s="20"/>
      <c r="E218" s="21"/>
      <c r="F218" s="28"/>
      <c r="H218" s="31"/>
      <c r="I218" s="22"/>
      <c r="J218" s="22"/>
      <c r="K218" s="9"/>
    </row>
    <row r="219" spans="2:11" s="8" customFormat="1" ht="12">
      <c r="B219" s="10"/>
      <c r="C219" s="19"/>
      <c r="D219" s="20"/>
      <c r="E219" s="21"/>
      <c r="F219" s="28"/>
      <c r="H219" s="31"/>
      <c r="I219" s="22"/>
      <c r="J219" s="22"/>
      <c r="K219" s="9"/>
    </row>
    <row r="220" spans="2:11" s="8" customFormat="1" ht="12">
      <c r="B220" s="10"/>
      <c r="C220" s="19"/>
      <c r="D220" s="20"/>
      <c r="E220" s="21"/>
      <c r="F220" s="28"/>
      <c r="H220" s="31"/>
      <c r="I220" s="22"/>
      <c r="J220" s="22"/>
      <c r="K220" s="9"/>
    </row>
    <row r="221" spans="2:11" s="8" customFormat="1" ht="12">
      <c r="B221" s="10"/>
      <c r="C221" s="19"/>
      <c r="D221" s="20"/>
      <c r="E221" s="21"/>
      <c r="F221" s="28"/>
      <c r="H221" s="31"/>
      <c r="I221" s="22"/>
      <c r="J221" s="22"/>
      <c r="K221" s="9"/>
    </row>
    <row r="222" spans="2:11" s="8" customFormat="1" ht="12">
      <c r="B222" s="10"/>
      <c r="C222" s="19"/>
      <c r="D222" s="20"/>
      <c r="E222" s="21"/>
      <c r="F222" s="28"/>
      <c r="H222" s="31"/>
      <c r="I222" s="22"/>
      <c r="J222" s="22"/>
      <c r="K222" s="9"/>
    </row>
    <row r="223" spans="2:11" s="8" customFormat="1" ht="12">
      <c r="B223" s="10"/>
      <c r="C223" s="19"/>
      <c r="D223" s="20"/>
      <c r="E223" s="21"/>
      <c r="F223" s="28"/>
      <c r="H223" s="31"/>
      <c r="I223" s="22"/>
      <c r="J223" s="22"/>
      <c r="K223" s="9"/>
    </row>
    <row r="224" spans="2:11" s="8" customFormat="1" ht="12">
      <c r="B224" s="10"/>
      <c r="C224" s="19"/>
      <c r="D224" s="20"/>
      <c r="E224" s="21"/>
      <c r="F224" s="28"/>
      <c r="H224" s="31"/>
      <c r="I224" s="22"/>
      <c r="J224" s="22"/>
      <c r="K224" s="9"/>
    </row>
    <row r="225" spans="2:11" s="8" customFormat="1" ht="12">
      <c r="B225" s="10"/>
      <c r="C225" s="19"/>
      <c r="D225" s="20"/>
      <c r="E225" s="21"/>
      <c r="F225" s="28"/>
      <c r="H225" s="31"/>
      <c r="I225" s="22"/>
      <c r="J225" s="22"/>
      <c r="K225" s="9"/>
    </row>
    <row r="226" spans="2:11" s="8" customFormat="1" ht="12">
      <c r="B226" s="10"/>
      <c r="C226" s="19"/>
      <c r="D226" s="20"/>
      <c r="E226" s="21"/>
      <c r="F226" s="28"/>
      <c r="H226" s="31"/>
      <c r="I226" s="22"/>
      <c r="J226" s="22"/>
      <c r="K226" s="9"/>
    </row>
    <row r="227" spans="2:11" s="8" customFormat="1" ht="12">
      <c r="B227" s="10"/>
      <c r="C227" s="19"/>
      <c r="D227" s="20"/>
      <c r="E227" s="21"/>
      <c r="F227" s="28"/>
      <c r="H227" s="31"/>
      <c r="I227" s="22"/>
      <c r="J227" s="22"/>
      <c r="K227" s="9"/>
    </row>
    <row r="228" spans="2:11" s="8" customFormat="1" ht="12">
      <c r="B228" s="10"/>
      <c r="C228" s="19"/>
      <c r="D228" s="20"/>
      <c r="E228" s="21"/>
      <c r="F228" s="28"/>
      <c r="H228" s="31"/>
      <c r="I228" s="22"/>
      <c r="J228" s="22"/>
      <c r="K228" s="9"/>
    </row>
    <row r="229" spans="2:11" s="8" customFormat="1" ht="12">
      <c r="B229" s="10"/>
      <c r="C229" s="19"/>
      <c r="D229" s="20"/>
      <c r="E229" s="21"/>
      <c r="F229" s="28"/>
      <c r="H229" s="31"/>
      <c r="I229" s="22"/>
      <c r="J229" s="22"/>
      <c r="K229" s="9"/>
    </row>
    <row r="230" spans="2:11" s="8" customFormat="1" ht="12">
      <c r="B230" s="10"/>
      <c r="C230" s="19"/>
      <c r="D230" s="20"/>
      <c r="E230" s="21"/>
      <c r="F230" s="28"/>
      <c r="H230" s="31"/>
      <c r="I230" s="22"/>
      <c r="J230" s="22"/>
      <c r="K230" s="9"/>
    </row>
    <row r="231" spans="2:11" s="8" customFormat="1" ht="12">
      <c r="B231" s="10"/>
      <c r="C231" s="19"/>
      <c r="D231" s="20"/>
      <c r="E231" s="21"/>
      <c r="F231" s="28"/>
      <c r="H231" s="31"/>
      <c r="I231" s="22"/>
      <c r="J231" s="22"/>
      <c r="K231" s="9"/>
    </row>
    <row r="232" spans="2:11" s="8" customFormat="1" ht="12">
      <c r="B232" s="10"/>
      <c r="C232" s="19"/>
      <c r="D232" s="20"/>
      <c r="E232" s="21"/>
      <c r="F232" s="28"/>
      <c r="H232" s="31"/>
      <c r="I232" s="22"/>
      <c r="J232" s="22"/>
      <c r="K232" s="9"/>
    </row>
    <row r="233" spans="2:11" s="8" customFormat="1" ht="12">
      <c r="B233" s="10"/>
      <c r="C233" s="19"/>
      <c r="D233" s="20"/>
      <c r="E233" s="21"/>
      <c r="F233" s="28"/>
      <c r="H233" s="31"/>
      <c r="I233" s="22"/>
      <c r="J233" s="22"/>
      <c r="K233" s="9"/>
    </row>
    <row r="234" spans="2:11" s="8" customFormat="1" ht="12.75">
      <c r="B234" s="2"/>
      <c r="C234" s="3"/>
      <c r="D234" s="4"/>
      <c r="E234" s="5"/>
      <c r="F234" s="29"/>
      <c r="G234" s="1"/>
      <c r="H234" s="34"/>
      <c r="I234" s="1"/>
      <c r="J234" s="1"/>
      <c r="K234" s="9"/>
    </row>
    <row r="235" spans="2:11" s="8" customFormat="1" ht="12.75">
      <c r="B235" s="2"/>
      <c r="C235" s="3"/>
      <c r="D235" s="4"/>
      <c r="E235" s="5"/>
      <c r="F235" s="29"/>
      <c r="G235" s="1"/>
      <c r="H235" s="34"/>
      <c r="I235" s="1"/>
      <c r="J235" s="1"/>
      <c r="K235" s="9"/>
    </row>
    <row r="236" spans="1:11" s="8" customFormat="1" ht="12.75">
      <c r="A236" s="1"/>
      <c r="B236" s="2"/>
      <c r="C236" s="3"/>
      <c r="D236" s="4"/>
      <c r="E236" s="5"/>
      <c r="F236" s="29"/>
      <c r="G236" s="1"/>
      <c r="H236" s="34"/>
      <c r="I236" s="1"/>
      <c r="J236" s="1"/>
      <c r="K236" s="9"/>
    </row>
    <row r="237" spans="1:11" s="8" customFormat="1" ht="12.75">
      <c r="A237" s="1"/>
      <c r="B237" s="2"/>
      <c r="C237" s="3"/>
      <c r="D237" s="4"/>
      <c r="E237" s="5"/>
      <c r="F237" s="29"/>
      <c r="G237" s="1"/>
      <c r="H237" s="34"/>
      <c r="I237" s="1"/>
      <c r="J237" s="1"/>
      <c r="K237" s="9"/>
    </row>
    <row r="238" spans="1:11" s="8" customFormat="1" ht="12.75">
      <c r="A238" s="1"/>
      <c r="B238" s="2"/>
      <c r="C238" s="3"/>
      <c r="D238" s="4"/>
      <c r="E238" s="5"/>
      <c r="F238" s="29"/>
      <c r="G238" s="1"/>
      <c r="H238" s="34"/>
      <c r="I238" s="1"/>
      <c r="J238" s="1"/>
      <c r="K238" s="9"/>
    </row>
    <row r="239" spans="1:11" s="8" customFormat="1" ht="12.75">
      <c r="A239" s="1"/>
      <c r="B239" s="2"/>
      <c r="C239" s="3"/>
      <c r="D239" s="4"/>
      <c r="E239" s="5"/>
      <c r="F239" s="29"/>
      <c r="G239" s="1"/>
      <c r="H239" s="34"/>
      <c r="I239" s="1"/>
      <c r="J239" s="1"/>
      <c r="K239" s="9"/>
    </row>
  </sheetData>
  <sheetProtection password="D2C4" sheet="1" objects="1" scenarios="1" selectLockedCells="1"/>
  <mergeCells count="146">
    <mergeCell ref="D78:F78"/>
    <mergeCell ref="J53:J55"/>
    <mergeCell ref="D96:F96"/>
    <mergeCell ref="D69:F69"/>
    <mergeCell ref="D73:J73"/>
    <mergeCell ref="D80:F80"/>
    <mergeCell ref="D76:F76"/>
    <mergeCell ref="D75:F75"/>
    <mergeCell ref="D81:F81"/>
    <mergeCell ref="C100:C101"/>
    <mergeCell ref="C40:C43"/>
    <mergeCell ref="B99:C99"/>
    <mergeCell ref="B97:I97"/>
    <mergeCell ref="D89:F89"/>
    <mergeCell ref="D101:F101"/>
    <mergeCell ref="D57:F57"/>
    <mergeCell ref="C69:C70"/>
    <mergeCell ref="C74:C76"/>
    <mergeCell ref="C77:C82"/>
    <mergeCell ref="D100:F100"/>
    <mergeCell ref="D49:F49"/>
    <mergeCell ref="D56:F56"/>
    <mergeCell ref="D58:F58"/>
    <mergeCell ref="D82:F82"/>
    <mergeCell ref="B85:I85"/>
    <mergeCell ref="B73:C73"/>
    <mergeCell ref="I58:I60"/>
    <mergeCell ref="D70:F70"/>
    <mergeCell ref="D63:F63"/>
    <mergeCell ref="C88:C93"/>
    <mergeCell ref="B21:I21"/>
    <mergeCell ref="D14:F14"/>
    <mergeCell ref="D28:J28"/>
    <mergeCell ref="B87:C87"/>
    <mergeCell ref="D23:J23"/>
    <mergeCell ref="D24:F24"/>
    <mergeCell ref="J58:J60"/>
    <mergeCell ref="D84:F84"/>
    <mergeCell ref="C83:C84"/>
    <mergeCell ref="B65:I65"/>
    <mergeCell ref="B61:B62"/>
    <mergeCell ref="D67:J67"/>
    <mergeCell ref="D83:F83"/>
    <mergeCell ref="B72:J72"/>
    <mergeCell ref="B71:I71"/>
    <mergeCell ref="B66:J66"/>
    <mergeCell ref="D64:F64"/>
    <mergeCell ref="I61:I62"/>
    <mergeCell ref="B67:C67"/>
    <mergeCell ref="D88:F88"/>
    <mergeCell ref="D15:F15"/>
    <mergeCell ref="D16:F16"/>
    <mergeCell ref="C14:C20"/>
    <mergeCell ref="D52:J52"/>
    <mergeCell ref="B51:J51"/>
    <mergeCell ref="D17:F17"/>
    <mergeCell ref="B32:J32"/>
    <mergeCell ref="B52:C52"/>
    <mergeCell ref="D44:F44"/>
    <mergeCell ref="D45:F45"/>
    <mergeCell ref="D18:F18"/>
    <mergeCell ref="D25:F25"/>
    <mergeCell ref="B27:J27"/>
    <mergeCell ref="D29:F29"/>
    <mergeCell ref="B22:J22"/>
    <mergeCell ref="B26:I26"/>
    <mergeCell ref="B23:C23"/>
    <mergeCell ref="C53:C55"/>
    <mergeCell ref="J34:J39"/>
    <mergeCell ref="D30:F30"/>
    <mergeCell ref="B33:C33"/>
    <mergeCell ref="G34:G39"/>
    <mergeCell ref="H34:H39"/>
    <mergeCell ref="B31:I31"/>
    <mergeCell ref="B34:B39"/>
    <mergeCell ref="C34:C39"/>
    <mergeCell ref="D46:F46"/>
    <mergeCell ref="D53:F53"/>
    <mergeCell ref="B53:B55"/>
    <mergeCell ref="G53:G55"/>
    <mergeCell ref="B1:J1"/>
    <mergeCell ref="B2:J2"/>
    <mergeCell ref="B3:J3"/>
    <mergeCell ref="B4:J4"/>
    <mergeCell ref="B5:B6"/>
    <mergeCell ref="D13:F13"/>
    <mergeCell ref="D5:F6"/>
    <mergeCell ref="J5:J6"/>
    <mergeCell ref="C5:C6"/>
    <mergeCell ref="G5:H5"/>
    <mergeCell ref="B9:C9"/>
    <mergeCell ref="D12:F12"/>
    <mergeCell ref="D10:F10"/>
    <mergeCell ref="D11:F11"/>
    <mergeCell ref="C12:C13"/>
    <mergeCell ref="I5:I6"/>
    <mergeCell ref="B8:J8"/>
    <mergeCell ref="D9:J9"/>
    <mergeCell ref="B105:H105"/>
    <mergeCell ref="I105:J105"/>
    <mergeCell ref="D90:F90"/>
    <mergeCell ref="D95:F95"/>
    <mergeCell ref="D93:F93"/>
    <mergeCell ref="D94:F94"/>
    <mergeCell ref="B98:J98"/>
    <mergeCell ref="D91:F91"/>
    <mergeCell ref="D7:F7"/>
    <mergeCell ref="I34:I39"/>
    <mergeCell ref="D33:J33"/>
    <mergeCell ref="D102:F102"/>
    <mergeCell ref="B103:I103"/>
    <mergeCell ref="B104:J104"/>
    <mergeCell ref="D34:F34"/>
    <mergeCell ref="B86:J86"/>
    <mergeCell ref="D99:J99"/>
    <mergeCell ref="D92:F92"/>
    <mergeCell ref="D19:F19"/>
    <mergeCell ref="D20:F20"/>
    <mergeCell ref="D74:F74"/>
    <mergeCell ref="D77:F77"/>
    <mergeCell ref="D79:F79"/>
    <mergeCell ref="D87:J87"/>
    <mergeCell ref="J61:J62"/>
    <mergeCell ref="D61:F61"/>
    <mergeCell ref="G61:G62"/>
    <mergeCell ref="H61:H62"/>
    <mergeCell ref="G58:G60"/>
    <mergeCell ref="D40:F40"/>
    <mergeCell ref="D41:F41"/>
    <mergeCell ref="B28:C28"/>
    <mergeCell ref="D68:F68"/>
    <mergeCell ref="D47:F47"/>
    <mergeCell ref="D48:F48"/>
    <mergeCell ref="D42:F42"/>
    <mergeCell ref="C58:C60"/>
    <mergeCell ref="B50:I50"/>
    <mergeCell ref="B58:B60"/>
    <mergeCell ref="C61:C62"/>
    <mergeCell ref="H58:H60"/>
    <mergeCell ref="D43:F43"/>
    <mergeCell ref="C29:C30"/>
    <mergeCell ref="C44:C46"/>
    <mergeCell ref="C47:C48"/>
    <mergeCell ref="C56:C57"/>
    <mergeCell ref="H53:H55"/>
    <mergeCell ref="I53:I55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fitToWidth="1" horizontalDpi="600" verticalDpi="600" orientation="portrait" paperSize="9" scale="82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130"/>
  <sheetViews>
    <sheetView showZeros="0" view="pageBreakPreview" zoomScale="106" zoomScaleNormal="90" zoomScaleSheetLayoutView="106" zoomScalePageLayoutView="0" workbookViewId="0" topLeftCell="E1">
      <selection activeCell="H27" sqref="H27"/>
    </sheetView>
  </sheetViews>
  <sheetFormatPr defaultColWidth="9.140625" defaultRowHeight="12.75"/>
  <cols>
    <col min="1" max="1" width="1.8515625" style="1" customWidth="1"/>
    <col min="2" max="2" width="3.8515625" style="2" customWidth="1"/>
    <col min="3" max="3" width="9.00390625" style="3" customWidth="1"/>
    <col min="4" max="4" width="42.57421875" style="4" customWidth="1"/>
    <col min="5" max="5" width="5.421875" style="5" customWidth="1"/>
    <col min="6" max="6" width="8.28125" style="29" customWidth="1"/>
    <col min="7" max="7" width="7.7109375" style="1" customWidth="1"/>
    <col min="8" max="8" width="13.28125" style="34" customWidth="1"/>
    <col min="9" max="9" width="9.7109375" style="1" customWidth="1"/>
    <col min="10" max="10" width="11.8515625" style="1" customWidth="1"/>
    <col min="11" max="11" width="8.28125" style="6" bestFit="1" customWidth="1"/>
    <col min="12" max="12" width="18.00390625" style="1" customWidth="1"/>
    <col min="13" max="13" width="19.421875" style="1" customWidth="1"/>
    <col min="14" max="14" width="12.7109375" style="1" customWidth="1"/>
    <col min="15" max="15" width="8.8515625" style="1" customWidth="1"/>
    <col min="16" max="16" width="12.140625" style="7" customWidth="1"/>
    <col min="17" max="16384" width="9.140625" style="1" customWidth="1"/>
  </cols>
  <sheetData>
    <row r="1" ht="13.5" thickBot="1"/>
    <row r="2" spans="2:11" s="8" customFormat="1" ht="33.75" customHeight="1" thickTop="1">
      <c r="B2" s="212" t="s">
        <v>29</v>
      </c>
      <c r="C2" s="213"/>
      <c r="D2" s="213"/>
      <c r="E2" s="213"/>
      <c r="F2" s="213"/>
      <c r="G2" s="213"/>
      <c r="H2" s="213"/>
      <c r="I2" s="213"/>
      <c r="J2" s="214"/>
      <c r="K2" s="9"/>
    </row>
    <row r="3" spans="2:11" s="8" customFormat="1" ht="16.5">
      <c r="B3" s="218" t="s">
        <v>178</v>
      </c>
      <c r="C3" s="219"/>
      <c r="D3" s="219"/>
      <c r="E3" s="219"/>
      <c r="F3" s="219"/>
      <c r="G3" s="219"/>
      <c r="H3" s="219"/>
      <c r="I3" s="219"/>
      <c r="J3" s="220"/>
      <c r="K3" s="9"/>
    </row>
    <row r="4" spans="2:11" s="8" customFormat="1" ht="15">
      <c r="B4" s="215" t="s">
        <v>177</v>
      </c>
      <c r="C4" s="216"/>
      <c r="D4" s="216"/>
      <c r="E4" s="216"/>
      <c r="F4" s="216"/>
      <c r="G4" s="216"/>
      <c r="H4" s="216"/>
      <c r="I4" s="216"/>
      <c r="J4" s="217"/>
      <c r="K4" s="9"/>
    </row>
    <row r="5" spans="2:11" s="8" customFormat="1" ht="12.75">
      <c r="B5" s="203" t="s">
        <v>174</v>
      </c>
      <c r="C5" s="204"/>
      <c r="D5" s="204"/>
      <c r="E5" s="204"/>
      <c r="F5" s="204"/>
      <c r="G5" s="204"/>
      <c r="H5" s="204"/>
      <c r="I5" s="204"/>
      <c r="J5" s="205"/>
      <c r="K5" s="9"/>
    </row>
    <row r="6" spans="2:17" s="17" customFormat="1" ht="14.25" customHeight="1">
      <c r="B6" s="109" t="s">
        <v>14</v>
      </c>
      <c r="C6" s="110"/>
      <c r="D6" s="110"/>
      <c r="E6" s="110"/>
      <c r="F6" s="110"/>
      <c r="G6" s="110"/>
      <c r="H6" s="110"/>
      <c r="I6" s="111">
        <f>'1-drog'!I101:J101</f>
        <v>0</v>
      </c>
      <c r="J6" s="112"/>
      <c r="K6" s="58"/>
      <c r="L6" s="13"/>
      <c r="M6" s="56"/>
      <c r="P6" s="57"/>
      <c r="Q6" s="56"/>
    </row>
    <row r="7" spans="2:11" s="8" customFormat="1" ht="12.75">
      <c r="B7" s="203" t="s">
        <v>173</v>
      </c>
      <c r="C7" s="204"/>
      <c r="D7" s="204"/>
      <c r="E7" s="204"/>
      <c r="F7" s="204"/>
      <c r="G7" s="204"/>
      <c r="H7" s="204"/>
      <c r="I7" s="204"/>
      <c r="J7" s="205"/>
      <c r="K7" s="9"/>
    </row>
    <row r="8" spans="2:17" s="17" customFormat="1" ht="12.75" customHeight="1" thickBot="1">
      <c r="B8" s="109" t="s">
        <v>14</v>
      </c>
      <c r="C8" s="110"/>
      <c r="D8" s="110"/>
      <c r="E8" s="110"/>
      <c r="F8" s="110"/>
      <c r="G8" s="110"/>
      <c r="H8" s="110"/>
      <c r="I8" s="111">
        <f>'1-infr'!I20:J20</f>
        <v>0</v>
      </c>
      <c r="J8" s="112"/>
      <c r="K8" s="14"/>
      <c r="L8" s="13"/>
      <c r="M8" s="1"/>
      <c r="N8" s="1"/>
      <c r="O8" s="15"/>
      <c r="P8" s="7"/>
      <c r="Q8" s="1"/>
    </row>
    <row r="9" spans="1:17" s="17" customFormat="1" ht="15.75" thickTop="1">
      <c r="A9" s="1"/>
      <c r="B9" s="209" t="s">
        <v>176</v>
      </c>
      <c r="C9" s="210"/>
      <c r="D9" s="210"/>
      <c r="E9" s="210"/>
      <c r="F9" s="210"/>
      <c r="G9" s="210"/>
      <c r="H9" s="210"/>
      <c r="I9" s="210"/>
      <c r="J9" s="211"/>
      <c r="K9" s="1"/>
      <c r="L9" s="1"/>
      <c r="M9" s="1"/>
      <c r="N9" s="1"/>
      <c r="O9" s="15"/>
      <c r="P9" s="7"/>
      <c r="Q9" s="1"/>
    </row>
    <row r="10" spans="1:17" s="17" customFormat="1" ht="12.75">
      <c r="A10" s="1"/>
      <c r="B10" s="203" t="s">
        <v>174</v>
      </c>
      <c r="C10" s="204"/>
      <c r="D10" s="204"/>
      <c r="E10" s="204"/>
      <c r="F10" s="204"/>
      <c r="G10" s="204"/>
      <c r="H10" s="204"/>
      <c r="I10" s="204"/>
      <c r="J10" s="205"/>
      <c r="K10" s="1"/>
      <c r="L10" s="18"/>
      <c r="M10" s="1"/>
      <c r="N10" s="1"/>
      <c r="O10" s="15"/>
      <c r="P10" s="7"/>
      <c r="Q10" s="1"/>
    </row>
    <row r="11" spans="1:17" s="17" customFormat="1" ht="12.75">
      <c r="A11" s="1"/>
      <c r="B11" s="109" t="s">
        <v>14</v>
      </c>
      <c r="C11" s="110"/>
      <c r="D11" s="110"/>
      <c r="E11" s="110"/>
      <c r="F11" s="110"/>
      <c r="G11" s="110"/>
      <c r="H11" s="110"/>
      <c r="I11" s="111">
        <f>'2-drog'!I92:J92</f>
        <v>0</v>
      </c>
      <c r="J11" s="112"/>
      <c r="K11" s="1"/>
      <c r="L11" s="1"/>
      <c r="M11" s="1"/>
      <c r="N11" s="1"/>
      <c r="O11" s="1"/>
      <c r="P11" s="7"/>
      <c r="Q11" s="1"/>
    </row>
    <row r="12" spans="1:17" s="16" customFormat="1" ht="12.75">
      <c r="A12" s="1"/>
      <c r="B12" s="203" t="s">
        <v>173</v>
      </c>
      <c r="C12" s="204"/>
      <c r="D12" s="204"/>
      <c r="E12" s="204"/>
      <c r="F12" s="204"/>
      <c r="G12" s="204"/>
      <c r="H12" s="204"/>
      <c r="I12" s="204"/>
      <c r="J12" s="205"/>
      <c r="K12" s="6"/>
      <c r="L12" s="1"/>
      <c r="M12" s="1"/>
      <c r="N12" s="1"/>
      <c r="O12" s="1"/>
      <c r="P12" s="7"/>
      <c r="Q12" s="1"/>
    </row>
    <row r="13" spans="1:17" s="17" customFormat="1" ht="12.75">
      <c r="A13" s="1"/>
      <c r="B13" s="109" t="s">
        <v>14</v>
      </c>
      <c r="C13" s="110"/>
      <c r="D13" s="110"/>
      <c r="E13" s="110"/>
      <c r="F13" s="110"/>
      <c r="G13" s="110"/>
      <c r="H13" s="110"/>
      <c r="I13" s="111">
        <f>'2-infr'!I24:J24</f>
        <v>0</v>
      </c>
      <c r="J13" s="112"/>
      <c r="K13" s="6"/>
      <c r="L13" s="1"/>
      <c r="M13" s="1"/>
      <c r="N13" s="1"/>
      <c r="O13" s="1"/>
      <c r="P13" s="7"/>
      <c r="Q13" s="1"/>
    </row>
    <row r="14" spans="2:16" s="8" customFormat="1" ht="15">
      <c r="B14" s="206" t="s">
        <v>175</v>
      </c>
      <c r="C14" s="207"/>
      <c r="D14" s="207"/>
      <c r="E14" s="207"/>
      <c r="F14" s="207"/>
      <c r="G14" s="207"/>
      <c r="H14" s="207"/>
      <c r="I14" s="207"/>
      <c r="J14" s="208"/>
      <c r="K14" s="6"/>
      <c r="L14" s="1"/>
      <c r="M14" s="1"/>
      <c r="N14" s="1"/>
      <c r="O14" s="1"/>
      <c r="P14" s="7"/>
    </row>
    <row r="15" spans="2:16" s="8" customFormat="1" ht="12.75">
      <c r="B15" s="203" t="s">
        <v>174</v>
      </c>
      <c r="C15" s="204"/>
      <c r="D15" s="204"/>
      <c r="E15" s="204"/>
      <c r="F15" s="204"/>
      <c r="G15" s="204"/>
      <c r="H15" s="204"/>
      <c r="I15" s="204"/>
      <c r="J15" s="205"/>
      <c r="K15" s="6"/>
      <c r="L15" s="1"/>
      <c r="M15" s="1"/>
      <c r="N15" s="1"/>
      <c r="O15" s="1"/>
      <c r="P15" s="7"/>
    </row>
    <row r="16" spans="2:16" s="8" customFormat="1" ht="12.75">
      <c r="B16" s="109" t="s">
        <v>14</v>
      </c>
      <c r="C16" s="110"/>
      <c r="D16" s="110"/>
      <c r="E16" s="110"/>
      <c r="F16" s="110"/>
      <c r="G16" s="110"/>
      <c r="H16" s="110"/>
      <c r="I16" s="111">
        <f>'3-drog'!I105:J105</f>
        <v>0</v>
      </c>
      <c r="J16" s="112"/>
      <c r="K16" s="6"/>
      <c r="L16" s="1"/>
      <c r="M16" s="1"/>
      <c r="N16" s="1"/>
      <c r="O16" s="1"/>
      <c r="P16" s="7"/>
    </row>
    <row r="17" spans="2:11" s="8" customFormat="1" ht="12.75">
      <c r="B17" s="203" t="s">
        <v>173</v>
      </c>
      <c r="C17" s="204"/>
      <c r="D17" s="204"/>
      <c r="E17" s="204"/>
      <c r="F17" s="204"/>
      <c r="G17" s="204"/>
      <c r="H17" s="204"/>
      <c r="I17" s="204"/>
      <c r="J17" s="205"/>
      <c r="K17" s="9"/>
    </row>
    <row r="18" spans="2:11" s="8" customFormat="1" ht="12.75">
      <c r="B18" s="109" t="s">
        <v>14</v>
      </c>
      <c r="C18" s="110"/>
      <c r="D18" s="110"/>
      <c r="E18" s="110"/>
      <c r="F18" s="110"/>
      <c r="G18" s="110"/>
      <c r="H18" s="110"/>
      <c r="I18" s="111">
        <f>'3-infr'!I17:J17</f>
        <v>0</v>
      </c>
      <c r="J18" s="112"/>
      <c r="K18" s="9"/>
    </row>
    <row r="19" spans="2:11" s="8" customFormat="1" ht="13.5" thickBot="1">
      <c r="B19" s="24"/>
      <c r="C19" s="12"/>
      <c r="D19" s="4"/>
      <c r="E19" s="5"/>
      <c r="F19" s="29"/>
      <c r="G19" s="1"/>
      <c r="H19" s="33"/>
      <c r="I19" s="1"/>
      <c r="J19" s="1"/>
      <c r="K19" s="9"/>
    </row>
    <row r="20" spans="2:11" s="8" customFormat="1" ht="13.5" thickTop="1">
      <c r="B20" s="191" t="s">
        <v>14</v>
      </c>
      <c r="C20" s="192"/>
      <c r="D20" s="192"/>
      <c r="E20" s="192"/>
      <c r="F20" s="192"/>
      <c r="G20" s="192"/>
      <c r="H20" s="192"/>
      <c r="I20" s="193">
        <f>I6+I8+I11+I13+I16+I18</f>
        <v>0</v>
      </c>
      <c r="J20" s="194"/>
      <c r="K20" s="9"/>
    </row>
    <row r="21" spans="2:11" s="8" customFormat="1" ht="12.75">
      <c r="B21" s="195" t="s">
        <v>15</v>
      </c>
      <c r="C21" s="196"/>
      <c r="D21" s="196"/>
      <c r="E21" s="196"/>
      <c r="F21" s="196"/>
      <c r="G21" s="196"/>
      <c r="H21" s="196"/>
      <c r="I21" s="197">
        <f>I20*0.23</f>
        <v>0</v>
      </c>
      <c r="J21" s="198"/>
      <c r="K21" s="9"/>
    </row>
    <row r="22" spans="2:15" s="8" customFormat="1" ht="13.5" thickBot="1">
      <c r="B22" s="199" t="s">
        <v>16</v>
      </c>
      <c r="C22" s="200"/>
      <c r="D22" s="200"/>
      <c r="E22" s="200"/>
      <c r="F22" s="200"/>
      <c r="G22" s="200"/>
      <c r="H22" s="200"/>
      <c r="I22" s="201">
        <f>I20+I21</f>
        <v>0</v>
      </c>
      <c r="J22" s="202"/>
      <c r="K22" s="6"/>
      <c r="M22" s="1"/>
      <c r="N22" s="1"/>
      <c r="O22" s="1"/>
    </row>
    <row r="23" spans="2:15" s="8" customFormat="1" ht="13.5" thickTop="1">
      <c r="B23" s="24"/>
      <c r="C23" s="12"/>
      <c r="D23" s="4"/>
      <c r="E23" s="5"/>
      <c r="F23" s="29"/>
      <c r="G23" s="1"/>
      <c r="H23" s="33"/>
      <c r="I23" s="1"/>
      <c r="J23" s="1"/>
      <c r="K23" s="6"/>
      <c r="M23" s="1"/>
      <c r="N23" s="1"/>
      <c r="O23" s="1"/>
    </row>
    <row r="24" spans="2:15" s="8" customFormat="1" ht="12.75">
      <c r="B24" s="24"/>
      <c r="C24" s="12"/>
      <c r="D24" s="4"/>
      <c r="E24" s="5"/>
      <c r="F24" s="29"/>
      <c r="G24" s="1"/>
      <c r="H24" s="33"/>
      <c r="I24" s="1"/>
      <c r="J24" s="1"/>
      <c r="K24" s="6"/>
      <c r="M24" s="1"/>
      <c r="N24" s="1"/>
      <c r="O24" s="1"/>
    </row>
    <row r="25" spans="2:15" s="8" customFormat="1" ht="12.75">
      <c r="B25" s="24"/>
      <c r="C25" s="12"/>
      <c r="D25" s="4"/>
      <c r="E25" s="5"/>
      <c r="F25" s="29"/>
      <c r="G25" s="1"/>
      <c r="H25" s="33"/>
      <c r="I25" s="1"/>
      <c r="J25" s="1"/>
      <c r="K25" s="6"/>
      <c r="M25" s="1"/>
      <c r="N25" s="1"/>
      <c r="O25" s="1"/>
    </row>
    <row r="26" spans="2:15" s="8" customFormat="1" ht="12.75">
      <c r="B26" s="24"/>
      <c r="C26" s="12"/>
      <c r="D26" s="4"/>
      <c r="E26" s="5"/>
      <c r="F26" s="29"/>
      <c r="G26" s="1"/>
      <c r="H26" s="33"/>
      <c r="I26" s="1"/>
      <c r="J26" s="1"/>
      <c r="K26" s="6"/>
      <c r="L26" s="1"/>
      <c r="M26" s="1"/>
      <c r="N26" s="1"/>
      <c r="O26" s="1"/>
    </row>
    <row r="27" spans="2:15" s="8" customFormat="1" ht="12.75">
      <c r="B27" s="24"/>
      <c r="C27" s="12"/>
      <c r="D27" s="4"/>
      <c r="E27" s="5"/>
      <c r="F27" s="29"/>
      <c r="G27" s="1"/>
      <c r="H27" s="33"/>
      <c r="I27" s="1"/>
      <c r="J27" s="1"/>
      <c r="K27" s="6"/>
      <c r="L27" s="1"/>
      <c r="M27" s="1"/>
      <c r="N27" s="1"/>
      <c r="O27" s="1"/>
    </row>
    <row r="28" spans="2:15" s="8" customFormat="1" ht="12.75">
      <c r="B28" s="24"/>
      <c r="C28" s="12"/>
      <c r="D28" s="4"/>
      <c r="E28" s="5"/>
      <c r="F28" s="29"/>
      <c r="G28" s="1"/>
      <c r="H28" s="33"/>
      <c r="I28" s="1"/>
      <c r="J28" s="1"/>
      <c r="K28" s="6"/>
      <c r="L28" s="1"/>
      <c r="M28" s="1"/>
      <c r="N28" s="1"/>
      <c r="O28" s="1"/>
    </row>
    <row r="29" spans="2:15" s="8" customFormat="1" ht="12.75">
      <c r="B29" s="24"/>
      <c r="C29" s="12"/>
      <c r="D29" s="4"/>
      <c r="E29" s="5"/>
      <c r="F29" s="29"/>
      <c r="G29" s="1"/>
      <c r="H29" s="33"/>
      <c r="I29" s="1"/>
      <c r="J29" s="1"/>
      <c r="K29" s="6"/>
      <c r="L29" s="1"/>
      <c r="M29" s="1"/>
      <c r="N29" s="1"/>
      <c r="O29" s="1"/>
    </row>
    <row r="30" spans="2:15" s="8" customFormat="1" ht="12.75">
      <c r="B30" s="24"/>
      <c r="C30" s="12"/>
      <c r="D30" s="4"/>
      <c r="E30" s="5"/>
      <c r="F30" s="29"/>
      <c r="G30" s="1"/>
      <c r="H30" s="33"/>
      <c r="I30" s="1"/>
      <c r="J30" s="1"/>
      <c r="K30" s="6"/>
      <c r="L30" s="1"/>
      <c r="M30" s="1"/>
      <c r="N30" s="1"/>
      <c r="O30" s="1"/>
    </row>
    <row r="31" spans="2:15" s="8" customFormat="1" ht="12.75">
      <c r="B31" s="24"/>
      <c r="C31" s="12"/>
      <c r="D31" s="4"/>
      <c r="E31" s="5"/>
      <c r="F31" s="29"/>
      <c r="G31" s="1"/>
      <c r="H31" s="33"/>
      <c r="I31" s="1"/>
      <c r="J31" s="1"/>
      <c r="K31" s="6"/>
      <c r="L31" s="1"/>
      <c r="M31" s="1"/>
      <c r="N31" s="1"/>
      <c r="O31" s="1"/>
    </row>
    <row r="32" spans="2:15" s="8" customFormat="1" ht="12.75">
      <c r="B32" s="24"/>
      <c r="C32" s="12"/>
      <c r="D32" s="4"/>
      <c r="E32" s="5"/>
      <c r="F32" s="29"/>
      <c r="G32" s="1"/>
      <c r="H32" s="33"/>
      <c r="I32" s="1"/>
      <c r="J32" s="1"/>
      <c r="K32" s="6"/>
      <c r="L32" s="1"/>
      <c r="M32" s="1"/>
      <c r="N32" s="1"/>
      <c r="O32" s="1"/>
    </row>
    <row r="33" spans="2:15" s="8" customFormat="1" ht="12.75">
      <c r="B33" s="24"/>
      <c r="C33" s="12"/>
      <c r="D33" s="4"/>
      <c r="E33" s="5"/>
      <c r="F33" s="29"/>
      <c r="G33" s="1"/>
      <c r="H33" s="33"/>
      <c r="I33" s="1"/>
      <c r="J33" s="1"/>
      <c r="K33" s="6"/>
      <c r="L33" s="1"/>
      <c r="M33" s="1"/>
      <c r="N33" s="1"/>
      <c r="O33" s="1"/>
    </row>
    <row r="34" spans="2:15" s="8" customFormat="1" ht="12.75">
      <c r="B34" s="24"/>
      <c r="C34" s="12"/>
      <c r="D34" s="4"/>
      <c r="E34" s="5"/>
      <c r="F34" s="29"/>
      <c r="G34" s="1"/>
      <c r="H34" s="33"/>
      <c r="I34" s="1"/>
      <c r="J34" s="1"/>
      <c r="K34" s="6"/>
      <c r="L34" s="1"/>
      <c r="M34" s="1"/>
      <c r="N34" s="1"/>
      <c r="O34" s="1"/>
    </row>
    <row r="35" spans="2:15" s="8" customFormat="1" ht="12.75">
      <c r="B35" s="24"/>
      <c r="C35" s="12"/>
      <c r="D35" s="4"/>
      <c r="E35" s="5"/>
      <c r="F35" s="29"/>
      <c r="G35" s="1"/>
      <c r="H35" s="33"/>
      <c r="I35" s="1"/>
      <c r="J35" s="1"/>
      <c r="K35" s="6"/>
      <c r="L35" s="1"/>
      <c r="M35" s="1"/>
      <c r="N35" s="1"/>
      <c r="O35" s="1"/>
    </row>
    <row r="36" spans="2:15" s="8" customFormat="1" ht="12.75">
      <c r="B36" s="24"/>
      <c r="C36" s="12"/>
      <c r="D36" s="4"/>
      <c r="E36" s="5"/>
      <c r="F36" s="29"/>
      <c r="G36" s="1"/>
      <c r="H36" s="33"/>
      <c r="I36" s="1"/>
      <c r="J36" s="1"/>
      <c r="K36" s="6"/>
      <c r="L36" s="1"/>
      <c r="M36" s="1"/>
      <c r="N36" s="1"/>
      <c r="O36" s="1"/>
    </row>
    <row r="37" spans="2:15" s="8" customFormat="1" ht="12.75">
      <c r="B37" s="24"/>
      <c r="C37" s="12"/>
      <c r="D37" s="4"/>
      <c r="E37" s="5"/>
      <c r="F37" s="29"/>
      <c r="G37" s="1"/>
      <c r="H37" s="33"/>
      <c r="I37" s="1"/>
      <c r="J37" s="1"/>
      <c r="K37" s="6"/>
      <c r="L37" s="1"/>
      <c r="M37" s="1"/>
      <c r="N37" s="1"/>
      <c r="O37" s="1"/>
    </row>
    <row r="38" spans="2:15" s="8" customFormat="1" ht="12.75">
      <c r="B38" s="24"/>
      <c r="C38" s="12"/>
      <c r="D38" s="4"/>
      <c r="E38" s="5"/>
      <c r="F38" s="29"/>
      <c r="G38" s="1"/>
      <c r="H38" s="33"/>
      <c r="I38" s="1"/>
      <c r="J38" s="1"/>
      <c r="K38" s="6"/>
      <c r="L38" s="1"/>
      <c r="M38" s="1"/>
      <c r="N38" s="1"/>
      <c r="O38" s="1"/>
    </row>
    <row r="39" spans="2:15" s="8" customFormat="1" ht="12.75">
      <c r="B39" s="24"/>
      <c r="C39" s="12"/>
      <c r="D39" s="4"/>
      <c r="E39" s="5"/>
      <c r="F39" s="29"/>
      <c r="G39" s="1"/>
      <c r="H39" s="33"/>
      <c r="I39" s="1"/>
      <c r="J39" s="1"/>
      <c r="K39" s="6"/>
      <c r="L39" s="1"/>
      <c r="M39" s="1"/>
      <c r="N39" s="1"/>
      <c r="O39" s="1"/>
    </row>
    <row r="40" spans="2:15" s="8" customFormat="1" ht="12.75">
      <c r="B40" s="24"/>
      <c r="C40" s="12"/>
      <c r="D40" s="4"/>
      <c r="E40" s="5"/>
      <c r="F40" s="29"/>
      <c r="G40" s="1"/>
      <c r="H40" s="33"/>
      <c r="I40" s="1"/>
      <c r="J40" s="1"/>
      <c r="K40" s="6"/>
      <c r="L40" s="1"/>
      <c r="M40" s="1"/>
      <c r="N40" s="1"/>
      <c r="O40" s="1"/>
    </row>
    <row r="41" spans="2:15" s="8" customFormat="1" ht="12.75">
      <c r="B41" s="24"/>
      <c r="C41" s="12"/>
      <c r="D41" s="4"/>
      <c r="E41" s="5"/>
      <c r="F41" s="29"/>
      <c r="G41" s="1"/>
      <c r="H41" s="33"/>
      <c r="I41" s="1"/>
      <c r="J41" s="1"/>
      <c r="K41" s="6"/>
      <c r="L41" s="1"/>
      <c r="M41" s="1"/>
      <c r="N41" s="1"/>
      <c r="O41" s="1"/>
    </row>
    <row r="42" spans="2:15" s="8" customFormat="1" ht="12.75">
      <c r="B42" s="24"/>
      <c r="C42" s="12"/>
      <c r="D42" s="4"/>
      <c r="E42" s="5"/>
      <c r="F42" s="29"/>
      <c r="G42" s="1"/>
      <c r="H42" s="33"/>
      <c r="I42" s="1"/>
      <c r="J42" s="1"/>
      <c r="K42" s="6"/>
      <c r="L42" s="1"/>
      <c r="M42" s="1"/>
      <c r="N42" s="1"/>
      <c r="O42" s="1"/>
    </row>
    <row r="43" spans="2:15" s="8" customFormat="1" ht="12.75">
      <c r="B43" s="24"/>
      <c r="C43" s="12"/>
      <c r="D43" s="4"/>
      <c r="E43" s="5"/>
      <c r="F43" s="29"/>
      <c r="G43" s="1"/>
      <c r="H43" s="33"/>
      <c r="I43" s="1"/>
      <c r="J43" s="1"/>
      <c r="K43" s="6"/>
      <c r="L43" s="1"/>
      <c r="M43" s="1"/>
      <c r="N43" s="1"/>
      <c r="O43" s="1"/>
    </row>
    <row r="44" spans="2:15" s="8" customFormat="1" ht="12.75">
      <c r="B44" s="24"/>
      <c r="C44" s="12"/>
      <c r="D44" s="4"/>
      <c r="E44" s="5"/>
      <c r="F44" s="29"/>
      <c r="G44" s="1"/>
      <c r="H44" s="33"/>
      <c r="I44" s="1"/>
      <c r="J44" s="1"/>
      <c r="K44" s="6"/>
      <c r="L44" s="1"/>
      <c r="M44" s="1"/>
      <c r="N44" s="1"/>
      <c r="O44" s="1"/>
    </row>
    <row r="45" spans="2:15" s="8" customFormat="1" ht="12.75">
      <c r="B45" s="24"/>
      <c r="C45" s="12"/>
      <c r="D45" s="4"/>
      <c r="E45" s="5"/>
      <c r="F45" s="29"/>
      <c r="G45" s="1"/>
      <c r="H45" s="33"/>
      <c r="I45" s="1"/>
      <c r="J45" s="1"/>
      <c r="K45" s="6"/>
      <c r="L45" s="1"/>
      <c r="M45" s="1"/>
      <c r="N45" s="1"/>
      <c r="O45" s="1"/>
    </row>
    <row r="46" spans="2:15" s="8" customFormat="1" ht="12.75">
      <c r="B46" s="24"/>
      <c r="C46" s="12"/>
      <c r="D46" s="4"/>
      <c r="E46" s="5"/>
      <c r="F46" s="29"/>
      <c r="G46" s="1"/>
      <c r="H46" s="33"/>
      <c r="I46" s="1"/>
      <c r="J46" s="1"/>
      <c r="K46" s="6"/>
      <c r="L46" s="1"/>
      <c r="M46" s="1"/>
      <c r="N46" s="1"/>
      <c r="O46" s="1"/>
    </row>
    <row r="47" spans="2:15" s="8" customFormat="1" ht="12.75">
      <c r="B47" s="24"/>
      <c r="C47" s="12"/>
      <c r="D47" s="4"/>
      <c r="E47" s="5"/>
      <c r="F47" s="29"/>
      <c r="G47" s="1"/>
      <c r="H47" s="33"/>
      <c r="I47" s="1"/>
      <c r="J47" s="1"/>
      <c r="K47" s="6"/>
      <c r="L47" s="1"/>
      <c r="M47" s="1"/>
      <c r="N47" s="1"/>
      <c r="O47" s="1"/>
    </row>
    <row r="48" spans="2:15" s="8" customFormat="1" ht="12.75">
      <c r="B48" s="24"/>
      <c r="C48" s="12"/>
      <c r="D48" s="4"/>
      <c r="E48" s="5"/>
      <c r="F48" s="29"/>
      <c r="G48" s="1"/>
      <c r="H48" s="33"/>
      <c r="I48" s="1"/>
      <c r="J48" s="1"/>
      <c r="K48" s="6"/>
      <c r="L48" s="1"/>
      <c r="M48" s="1"/>
      <c r="N48" s="1"/>
      <c r="O48" s="1"/>
    </row>
    <row r="49" spans="2:15" s="8" customFormat="1" ht="12.75">
      <c r="B49" s="24"/>
      <c r="C49" s="12"/>
      <c r="D49" s="4"/>
      <c r="E49" s="5"/>
      <c r="F49" s="29"/>
      <c r="G49" s="1"/>
      <c r="H49" s="33"/>
      <c r="I49" s="1"/>
      <c r="J49" s="1"/>
      <c r="K49" s="6"/>
      <c r="L49" s="1"/>
      <c r="M49" s="1"/>
      <c r="N49" s="1"/>
      <c r="O49" s="1"/>
    </row>
    <row r="50" spans="2:15" s="8" customFormat="1" ht="12.75">
      <c r="B50" s="24"/>
      <c r="C50" s="12"/>
      <c r="D50" s="4"/>
      <c r="E50" s="5"/>
      <c r="F50" s="29"/>
      <c r="G50" s="1"/>
      <c r="H50" s="33"/>
      <c r="I50" s="1"/>
      <c r="J50" s="1"/>
      <c r="K50" s="6"/>
      <c r="L50" s="1"/>
      <c r="M50" s="1"/>
      <c r="N50" s="1"/>
      <c r="O50" s="1"/>
    </row>
    <row r="51" spans="2:15" s="8" customFormat="1" ht="12.75">
      <c r="B51" s="24"/>
      <c r="C51" s="12"/>
      <c r="D51" s="4"/>
      <c r="E51" s="5"/>
      <c r="F51" s="29"/>
      <c r="G51" s="1"/>
      <c r="H51" s="33"/>
      <c r="I51" s="1"/>
      <c r="J51" s="1"/>
      <c r="K51" s="6"/>
      <c r="L51" s="1"/>
      <c r="M51" s="1"/>
      <c r="N51" s="1"/>
      <c r="O51" s="1"/>
    </row>
    <row r="52" spans="2:15" s="8" customFormat="1" ht="12.75">
      <c r="B52" s="24"/>
      <c r="C52" s="12"/>
      <c r="D52" s="4"/>
      <c r="E52" s="5"/>
      <c r="F52" s="29"/>
      <c r="G52" s="1"/>
      <c r="H52" s="33"/>
      <c r="I52" s="1"/>
      <c r="J52" s="1"/>
      <c r="K52" s="6"/>
      <c r="L52" s="1"/>
      <c r="M52" s="1"/>
      <c r="N52" s="1"/>
      <c r="O52" s="1"/>
    </row>
    <row r="53" spans="2:15" s="8" customFormat="1" ht="12.75">
      <c r="B53" s="24"/>
      <c r="C53" s="12"/>
      <c r="D53" s="4"/>
      <c r="E53" s="5"/>
      <c r="F53" s="29"/>
      <c r="G53" s="1"/>
      <c r="H53" s="33"/>
      <c r="I53" s="1"/>
      <c r="J53" s="1"/>
      <c r="K53" s="6"/>
      <c r="L53" s="1"/>
      <c r="M53" s="1"/>
      <c r="N53" s="1"/>
      <c r="O53" s="1"/>
    </row>
    <row r="54" spans="2:15" s="8" customFormat="1" ht="12.75">
      <c r="B54" s="24"/>
      <c r="C54" s="12"/>
      <c r="D54" s="4"/>
      <c r="E54" s="5"/>
      <c r="F54" s="29"/>
      <c r="G54" s="1"/>
      <c r="H54" s="33"/>
      <c r="I54" s="1"/>
      <c r="J54" s="1"/>
      <c r="K54" s="6"/>
      <c r="L54" s="1"/>
      <c r="M54" s="1"/>
      <c r="N54" s="1"/>
      <c r="O54" s="1"/>
    </row>
    <row r="55" spans="2:15" s="8" customFormat="1" ht="12.75">
      <c r="B55" s="24"/>
      <c r="C55" s="12"/>
      <c r="D55" s="4"/>
      <c r="E55" s="5"/>
      <c r="F55" s="29"/>
      <c r="G55" s="1"/>
      <c r="H55" s="33"/>
      <c r="I55" s="1"/>
      <c r="J55" s="1"/>
      <c r="K55" s="6"/>
      <c r="L55" s="1"/>
      <c r="M55" s="1"/>
      <c r="N55" s="1"/>
      <c r="O55" s="1"/>
    </row>
    <row r="56" spans="2:15" s="8" customFormat="1" ht="12.75">
      <c r="B56" s="24"/>
      <c r="C56" s="12"/>
      <c r="D56" s="4"/>
      <c r="E56" s="5"/>
      <c r="F56" s="29"/>
      <c r="G56" s="1"/>
      <c r="H56" s="33"/>
      <c r="I56" s="1"/>
      <c r="J56" s="1"/>
      <c r="K56" s="6"/>
      <c r="L56" s="1"/>
      <c r="M56" s="1"/>
      <c r="N56" s="1"/>
      <c r="O56" s="1"/>
    </row>
    <row r="57" spans="2:15" s="8" customFormat="1" ht="12.75">
      <c r="B57" s="24"/>
      <c r="C57" s="12"/>
      <c r="D57" s="4"/>
      <c r="E57" s="5"/>
      <c r="F57" s="29"/>
      <c r="G57" s="1"/>
      <c r="H57" s="33"/>
      <c r="I57" s="1"/>
      <c r="J57" s="1"/>
      <c r="K57" s="6"/>
      <c r="L57" s="1"/>
      <c r="M57" s="1"/>
      <c r="N57" s="1"/>
      <c r="O57" s="1"/>
    </row>
    <row r="58" spans="2:15" s="8" customFormat="1" ht="12.75">
      <c r="B58" s="24"/>
      <c r="C58" s="12"/>
      <c r="D58" s="4"/>
      <c r="E58" s="5"/>
      <c r="F58" s="29"/>
      <c r="G58" s="1"/>
      <c r="H58" s="33"/>
      <c r="I58" s="1"/>
      <c r="J58" s="1"/>
      <c r="K58" s="6"/>
      <c r="L58" s="1"/>
      <c r="M58" s="1"/>
      <c r="N58" s="1"/>
      <c r="O58" s="1"/>
    </row>
    <row r="59" spans="2:15" s="8" customFormat="1" ht="12.75">
      <c r="B59" s="24"/>
      <c r="C59" s="12"/>
      <c r="D59" s="4"/>
      <c r="E59" s="5"/>
      <c r="F59" s="29"/>
      <c r="G59" s="1"/>
      <c r="H59" s="33"/>
      <c r="I59" s="1"/>
      <c r="J59" s="1"/>
      <c r="K59" s="6"/>
      <c r="L59" s="1"/>
      <c r="M59" s="1"/>
      <c r="N59" s="1"/>
      <c r="O59" s="1"/>
    </row>
    <row r="60" spans="2:15" s="8" customFormat="1" ht="12.75">
      <c r="B60" s="24"/>
      <c r="C60" s="12"/>
      <c r="D60" s="4"/>
      <c r="E60" s="5"/>
      <c r="F60" s="29"/>
      <c r="G60" s="1"/>
      <c r="H60" s="33"/>
      <c r="I60" s="1"/>
      <c r="J60" s="1"/>
      <c r="K60" s="6"/>
      <c r="L60" s="1"/>
      <c r="M60" s="1"/>
      <c r="N60" s="1"/>
      <c r="O60" s="1"/>
    </row>
    <row r="61" spans="2:15" s="8" customFormat="1" ht="12.75">
      <c r="B61" s="24"/>
      <c r="C61" s="12"/>
      <c r="D61" s="4"/>
      <c r="E61" s="5"/>
      <c r="F61" s="29"/>
      <c r="G61" s="1"/>
      <c r="H61" s="33"/>
      <c r="I61" s="1"/>
      <c r="J61" s="1"/>
      <c r="K61" s="6"/>
      <c r="L61" s="1"/>
      <c r="M61" s="1"/>
      <c r="N61" s="1"/>
      <c r="O61" s="1"/>
    </row>
    <row r="62" spans="2:15" s="8" customFormat="1" ht="12.75">
      <c r="B62" s="24"/>
      <c r="C62" s="12"/>
      <c r="D62" s="4"/>
      <c r="E62" s="5"/>
      <c r="F62" s="29"/>
      <c r="G62" s="1"/>
      <c r="H62" s="33"/>
      <c r="I62" s="1"/>
      <c r="J62" s="1"/>
      <c r="K62" s="6"/>
      <c r="L62" s="1"/>
      <c r="M62" s="1"/>
      <c r="N62" s="1"/>
      <c r="O62" s="1"/>
    </row>
    <row r="63" spans="2:15" s="8" customFormat="1" ht="12.75">
      <c r="B63" s="24"/>
      <c r="C63" s="12"/>
      <c r="D63" s="4"/>
      <c r="E63" s="5"/>
      <c r="F63" s="29"/>
      <c r="G63" s="1"/>
      <c r="H63" s="33"/>
      <c r="I63" s="1"/>
      <c r="J63" s="1"/>
      <c r="K63" s="6"/>
      <c r="L63" s="1"/>
      <c r="M63" s="1"/>
      <c r="N63" s="1"/>
      <c r="O63" s="1"/>
    </row>
    <row r="64" spans="2:15" s="8" customFormat="1" ht="12.75">
      <c r="B64" s="24"/>
      <c r="C64" s="12"/>
      <c r="D64" s="4"/>
      <c r="E64" s="5"/>
      <c r="F64" s="29"/>
      <c r="G64" s="1"/>
      <c r="H64" s="33"/>
      <c r="I64" s="1"/>
      <c r="J64" s="1"/>
      <c r="K64" s="6"/>
      <c r="L64" s="1"/>
      <c r="M64" s="1"/>
      <c r="N64" s="1"/>
      <c r="O64" s="1"/>
    </row>
    <row r="65" spans="2:15" s="8" customFormat="1" ht="12.75">
      <c r="B65" s="24"/>
      <c r="C65" s="12"/>
      <c r="D65" s="4"/>
      <c r="E65" s="5"/>
      <c r="F65" s="29"/>
      <c r="G65" s="1"/>
      <c r="H65" s="33"/>
      <c r="I65" s="1"/>
      <c r="J65" s="1"/>
      <c r="K65" s="6"/>
      <c r="L65" s="1"/>
      <c r="M65" s="1"/>
      <c r="N65" s="1"/>
      <c r="O65" s="1"/>
    </row>
    <row r="66" spans="2:15" s="8" customFormat="1" ht="12.75">
      <c r="B66" s="24"/>
      <c r="C66" s="12"/>
      <c r="D66" s="4"/>
      <c r="E66" s="5"/>
      <c r="F66" s="29"/>
      <c r="G66" s="1"/>
      <c r="H66" s="33"/>
      <c r="I66" s="1"/>
      <c r="J66" s="1"/>
      <c r="K66" s="6"/>
      <c r="L66" s="1"/>
      <c r="M66" s="1"/>
      <c r="N66" s="1"/>
      <c r="O66" s="1"/>
    </row>
    <row r="67" spans="2:15" s="8" customFormat="1" ht="12.75">
      <c r="B67" s="24"/>
      <c r="C67" s="12"/>
      <c r="D67" s="4"/>
      <c r="E67" s="5"/>
      <c r="F67" s="29"/>
      <c r="G67" s="1"/>
      <c r="H67" s="33"/>
      <c r="I67" s="1"/>
      <c r="J67" s="1"/>
      <c r="K67" s="6"/>
      <c r="L67" s="1"/>
      <c r="M67" s="1"/>
      <c r="N67" s="1"/>
      <c r="O67" s="1"/>
    </row>
    <row r="68" spans="2:15" s="8" customFormat="1" ht="12.75">
      <c r="B68" s="24"/>
      <c r="C68" s="12"/>
      <c r="D68" s="4"/>
      <c r="E68" s="5"/>
      <c r="F68" s="29"/>
      <c r="G68" s="1"/>
      <c r="H68" s="33"/>
      <c r="I68" s="1"/>
      <c r="J68" s="1"/>
      <c r="K68" s="6"/>
      <c r="L68" s="1"/>
      <c r="M68" s="1"/>
      <c r="N68" s="1"/>
      <c r="O68" s="1"/>
    </row>
    <row r="69" spans="2:15" s="8" customFormat="1" ht="12.75">
      <c r="B69" s="10"/>
      <c r="C69" s="19"/>
      <c r="D69" s="20"/>
      <c r="E69" s="21"/>
      <c r="F69" s="28"/>
      <c r="H69" s="31"/>
      <c r="I69" s="22"/>
      <c r="J69" s="22"/>
      <c r="K69" s="6"/>
      <c r="L69" s="1"/>
      <c r="M69" s="1"/>
      <c r="N69" s="1"/>
      <c r="O69" s="1"/>
    </row>
    <row r="70" spans="2:15" s="8" customFormat="1" ht="12.75">
      <c r="B70" s="10"/>
      <c r="C70" s="19"/>
      <c r="D70" s="20"/>
      <c r="E70" s="21"/>
      <c r="F70" s="28"/>
      <c r="H70" s="31"/>
      <c r="I70" s="22"/>
      <c r="J70" s="22"/>
      <c r="K70" s="6"/>
      <c r="L70" s="1"/>
      <c r="M70" s="1"/>
      <c r="N70" s="1"/>
      <c r="O70" s="1"/>
    </row>
    <row r="71" spans="2:15" s="8" customFormat="1" ht="12.75">
      <c r="B71" s="10"/>
      <c r="C71" s="19"/>
      <c r="D71" s="20"/>
      <c r="E71" s="21"/>
      <c r="F71" s="28"/>
      <c r="H71" s="31"/>
      <c r="I71" s="22"/>
      <c r="J71" s="22"/>
      <c r="K71" s="6"/>
      <c r="L71" s="1"/>
      <c r="M71" s="1"/>
      <c r="N71" s="1"/>
      <c r="O71" s="1"/>
    </row>
    <row r="72" spans="2:15" s="8" customFormat="1" ht="12.75">
      <c r="B72" s="10"/>
      <c r="C72" s="19"/>
      <c r="D72" s="20"/>
      <c r="E72" s="21"/>
      <c r="F72" s="28"/>
      <c r="H72" s="31"/>
      <c r="I72" s="22"/>
      <c r="J72" s="22"/>
      <c r="K72" s="6"/>
      <c r="L72" s="1"/>
      <c r="M72" s="1"/>
      <c r="N72" s="1"/>
      <c r="O72" s="1"/>
    </row>
    <row r="73" spans="2:15" s="8" customFormat="1" ht="12.75">
      <c r="B73" s="10"/>
      <c r="C73" s="19"/>
      <c r="D73" s="20"/>
      <c r="E73" s="21"/>
      <c r="F73" s="28"/>
      <c r="H73" s="31"/>
      <c r="I73" s="22"/>
      <c r="J73" s="22"/>
      <c r="K73" s="6"/>
      <c r="L73" s="1"/>
      <c r="M73" s="1"/>
      <c r="N73" s="1"/>
      <c r="O73" s="1"/>
    </row>
    <row r="74" spans="2:15" s="8" customFormat="1" ht="12.75">
      <c r="B74" s="10"/>
      <c r="C74" s="19"/>
      <c r="D74" s="20"/>
      <c r="E74" s="21"/>
      <c r="F74" s="28"/>
      <c r="H74" s="31"/>
      <c r="I74" s="22"/>
      <c r="J74" s="22"/>
      <c r="K74" s="6"/>
      <c r="L74" s="1"/>
      <c r="M74" s="1"/>
      <c r="N74" s="1"/>
      <c r="O74" s="1"/>
    </row>
    <row r="75" spans="2:11" s="8" customFormat="1" ht="12">
      <c r="B75" s="10"/>
      <c r="C75" s="19"/>
      <c r="D75" s="20"/>
      <c r="E75" s="21"/>
      <c r="F75" s="28"/>
      <c r="H75" s="31"/>
      <c r="I75" s="22"/>
      <c r="J75" s="22"/>
      <c r="K75" s="9"/>
    </row>
    <row r="76" spans="2:11" s="8" customFormat="1" ht="12">
      <c r="B76" s="10"/>
      <c r="C76" s="19"/>
      <c r="D76" s="20"/>
      <c r="E76" s="21"/>
      <c r="F76" s="28"/>
      <c r="H76" s="31"/>
      <c r="I76" s="22"/>
      <c r="J76" s="22"/>
      <c r="K76" s="9"/>
    </row>
    <row r="77" spans="2:11" s="8" customFormat="1" ht="12">
      <c r="B77" s="10"/>
      <c r="C77" s="19"/>
      <c r="D77" s="20"/>
      <c r="E77" s="21"/>
      <c r="F77" s="28"/>
      <c r="H77" s="31"/>
      <c r="I77" s="22"/>
      <c r="J77" s="22"/>
      <c r="K77" s="9"/>
    </row>
    <row r="78" spans="2:11" s="8" customFormat="1" ht="12">
      <c r="B78" s="10"/>
      <c r="C78" s="19"/>
      <c r="D78" s="20"/>
      <c r="E78" s="21"/>
      <c r="F78" s="28"/>
      <c r="H78" s="31"/>
      <c r="I78" s="22"/>
      <c r="J78" s="22"/>
      <c r="K78" s="9"/>
    </row>
    <row r="79" spans="2:11" s="8" customFormat="1" ht="12">
      <c r="B79" s="10"/>
      <c r="C79" s="19"/>
      <c r="D79" s="20"/>
      <c r="E79" s="21"/>
      <c r="F79" s="28"/>
      <c r="H79" s="31"/>
      <c r="I79" s="22"/>
      <c r="J79" s="22"/>
      <c r="K79" s="9"/>
    </row>
    <row r="80" spans="2:11" s="8" customFormat="1" ht="12">
      <c r="B80" s="10"/>
      <c r="C80" s="19"/>
      <c r="D80" s="20"/>
      <c r="E80" s="21"/>
      <c r="F80" s="28"/>
      <c r="H80" s="31"/>
      <c r="I80" s="22"/>
      <c r="J80" s="22"/>
      <c r="K80" s="9"/>
    </row>
    <row r="81" spans="2:11" s="8" customFormat="1" ht="12">
      <c r="B81" s="10"/>
      <c r="C81" s="19"/>
      <c r="D81" s="20"/>
      <c r="E81" s="21"/>
      <c r="F81" s="28"/>
      <c r="H81" s="31"/>
      <c r="I81" s="22"/>
      <c r="J81" s="22"/>
      <c r="K81" s="9"/>
    </row>
    <row r="82" spans="2:11" s="8" customFormat="1" ht="12">
      <c r="B82" s="10"/>
      <c r="C82" s="19"/>
      <c r="D82" s="20"/>
      <c r="E82" s="21"/>
      <c r="F82" s="28"/>
      <c r="H82" s="31"/>
      <c r="I82" s="22"/>
      <c r="J82" s="22"/>
      <c r="K82" s="9"/>
    </row>
    <row r="83" spans="2:11" s="8" customFormat="1" ht="12">
      <c r="B83" s="10"/>
      <c r="C83" s="19"/>
      <c r="D83" s="20"/>
      <c r="E83" s="21"/>
      <c r="F83" s="28"/>
      <c r="H83" s="31"/>
      <c r="I83" s="22"/>
      <c r="J83" s="22"/>
      <c r="K83" s="9"/>
    </row>
    <row r="84" spans="2:11" s="8" customFormat="1" ht="12">
      <c r="B84" s="10"/>
      <c r="C84" s="19"/>
      <c r="D84" s="20"/>
      <c r="E84" s="21"/>
      <c r="F84" s="28"/>
      <c r="H84" s="31"/>
      <c r="I84" s="22"/>
      <c r="J84" s="22"/>
      <c r="K84" s="9"/>
    </row>
    <row r="85" spans="2:11" s="8" customFormat="1" ht="12">
      <c r="B85" s="10"/>
      <c r="C85" s="19"/>
      <c r="D85" s="20"/>
      <c r="E85" s="21"/>
      <c r="F85" s="28"/>
      <c r="H85" s="31"/>
      <c r="I85" s="22"/>
      <c r="J85" s="22"/>
      <c r="K85" s="9"/>
    </row>
    <row r="86" spans="2:11" s="8" customFormat="1" ht="12">
      <c r="B86" s="10"/>
      <c r="C86" s="19"/>
      <c r="D86" s="20"/>
      <c r="E86" s="21"/>
      <c r="F86" s="28"/>
      <c r="H86" s="31"/>
      <c r="I86" s="22"/>
      <c r="J86" s="22"/>
      <c r="K86" s="9"/>
    </row>
    <row r="87" spans="2:11" s="8" customFormat="1" ht="12">
      <c r="B87" s="10"/>
      <c r="C87" s="19"/>
      <c r="D87" s="20"/>
      <c r="E87" s="21"/>
      <c r="F87" s="28"/>
      <c r="H87" s="31"/>
      <c r="I87" s="22"/>
      <c r="J87" s="22"/>
      <c r="K87" s="9"/>
    </row>
    <row r="88" spans="2:11" s="8" customFormat="1" ht="12">
      <c r="B88" s="10"/>
      <c r="C88" s="19"/>
      <c r="D88" s="20"/>
      <c r="E88" s="21"/>
      <c r="F88" s="28"/>
      <c r="H88" s="31"/>
      <c r="I88" s="22"/>
      <c r="J88" s="22"/>
      <c r="K88" s="9"/>
    </row>
    <row r="89" spans="2:11" s="8" customFormat="1" ht="12">
      <c r="B89" s="10"/>
      <c r="C89" s="19"/>
      <c r="D89" s="20"/>
      <c r="E89" s="21"/>
      <c r="F89" s="28"/>
      <c r="H89" s="31"/>
      <c r="I89" s="22"/>
      <c r="J89" s="22"/>
      <c r="K89" s="9"/>
    </row>
    <row r="90" spans="2:11" s="8" customFormat="1" ht="12">
      <c r="B90" s="10"/>
      <c r="C90" s="19"/>
      <c r="D90" s="20"/>
      <c r="E90" s="21"/>
      <c r="F90" s="28"/>
      <c r="H90" s="31"/>
      <c r="I90" s="22"/>
      <c r="J90" s="22"/>
      <c r="K90" s="9"/>
    </row>
    <row r="91" spans="2:11" s="8" customFormat="1" ht="12">
      <c r="B91" s="10"/>
      <c r="C91" s="19"/>
      <c r="D91" s="20"/>
      <c r="E91" s="21"/>
      <c r="F91" s="28"/>
      <c r="H91" s="31"/>
      <c r="I91" s="22"/>
      <c r="J91" s="22"/>
      <c r="K91" s="9"/>
    </row>
    <row r="92" spans="2:11" s="8" customFormat="1" ht="12">
      <c r="B92" s="10"/>
      <c r="C92" s="19"/>
      <c r="D92" s="20"/>
      <c r="E92" s="21"/>
      <c r="F92" s="28"/>
      <c r="H92" s="31"/>
      <c r="I92" s="22"/>
      <c r="J92" s="22"/>
      <c r="K92" s="9"/>
    </row>
    <row r="93" spans="2:11" s="8" customFormat="1" ht="12">
      <c r="B93" s="10"/>
      <c r="C93" s="19"/>
      <c r="D93" s="20"/>
      <c r="E93" s="21"/>
      <c r="F93" s="28"/>
      <c r="H93" s="31"/>
      <c r="I93" s="22"/>
      <c r="J93" s="22"/>
      <c r="K93" s="9"/>
    </row>
    <row r="94" spans="2:11" s="8" customFormat="1" ht="12">
      <c r="B94" s="10"/>
      <c r="C94" s="19"/>
      <c r="D94" s="20"/>
      <c r="E94" s="21"/>
      <c r="F94" s="28"/>
      <c r="H94" s="31"/>
      <c r="I94" s="22"/>
      <c r="J94" s="22"/>
      <c r="K94" s="9"/>
    </row>
    <row r="95" spans="2:11" s="8" customFormat="1" ht="12">
      <c r="B95" s="10"/>
      <c r="C95" s="19"/>
      <c r="D95" s="20"/>
      <c r="E95" s="21"/>
      <c r="F95" s="28"/>
      <c r="H95" s="31"/>
      <c r="I95" s="22"/>
      <c r="J95" s="22"/>
      <c r="K95" s="9"/>
    </row>
    <row r="96" spans="2:11" s="8" customFormat="1" ht="12">
      <c r="B96" s="10"/>
      <c r="C96" s="19"/>
      <c r="D96" s="20"/>
      <c r="E96" s="21"/>
      <c r="F96" s="28"/>
      <c r="H96" s="31"/>
      <c r="I96" s="22"/>
      <c r="J96" s="22"/>
      <c r="K96" s="9"/>
    </row>
    <row r="97" spans="2:11" s="8" customFormat="1" ht="12">
      <c r="B97" s="10"/>
      <c r="C97" s="19"/>
      <c r="D97" s="20"/>
      <c r="E97" s="21"/>
      <c r="F97" s="28"/>
      <c r="H97" s="31"/>
      <c r="I97" s="22"/>
      <c r="J97" s="22"/>
      <c r="K97" s="9"/>
    </row>
    <row r="98" spans="2:11" s="8" customFormat="1" ht="12">
      <c r="B98" s="10"/>
      <c r="C98" s="19"/>
      <c r="D98" s="20"/>
      <c r="E98" s="21"/>
      <c r="F98" s="28"/>
      <c r="H98" s="31"/>
      <c r="I98" s="22"/>
      <c r="J98" s="22"/>
      <c r="K98" s="9"/>
    </row>
    <row r="99" spans="2:11" s="8" customFormat="1" ht="12">
      <c r="B99" s="10"/>
      <c r="C99" s="19"/>
      <c r="D99" s="20"/>
      <c r="E99" s="21"/>
      <c r="F99" s="28"/>
      <c r="H99" s="31"/>
      <c r="I99" s="22"/>
      <c r="J99" s="22"/>
      <c r="K99" s="9"/>
    </row>
    <row r="100" spans="2:11" s="8" customFormat="1" ht="12">
      <c r="B100" s="10"/>
      <c r="C100" s="19"/>
      <c r="D100" s="20"/>
      <c r="E100" s="21"/>
      <c r="F100" s="28"/>
      <c r="H100" s="31"/>
      <c r="I100" s="22"/>
      <c r="J100" s="22"/>
      <c r="K100" s="9"/>
    </row>
    <row r="101" spans="2:11" s="8" customFormat="1" ht="12">
      <c r="B101" s="10"/>
      <c r="C101" s="19"/>
      <c r="D101" s="20"/>
      <c r="E101" s="21"/>
      <c r="F101" s="28"/>
      <c r="H101" s="31"/>
      <c r="I101" s="22"/>
      <c r="J101" s="22"/>
      <c r="K101" s="9"/>
    </row>
    <row r="102" spans="2:11" s="8" customFormat="1" ht="12">
      <c r="B102" s="10"/>
      <c r="C102" s="19"/>
      <c r="D102" s="20"/>
      <c r="E102" s="21"/>
      <c r="F102" s="28"/>
      <c r="H102" s="31"/>
      <c r="I102" s="22"/>
      <c r="J102" s="22"/>
      <c r="K102" s="9"/>
    </row>
    <row r="103" spans="2:11" s="8" customFormat="1" ht="12">
      <c r="B103" s="10"/>
      <c r="C103" s="19"/>
      <c r="D103" s="20"/>
      <c r="E103" s="21"/>
      <c r="F103" s="28"/>
      <c r="H103" s="31"/>
      <c r="I103" s="22"/>
      <c r="J103" s="22"/>
      <c r="K103" s="9"/>
    </row>
    <row r="104" spans="2:11" s="8" customFormat="1" ht="12">
      <c r="B104" s="10"/>
      <c r="C104" s="19"/>
      <c r="D104" s="20"/>
      <c r="E104" s="21"/>
      <c r="F104" s="28"/>
      <c r="H104" s="31"/>
      <c r="I104" s="22"/>
      <c r="J104" s="22"/>
      <c r="K104" s="9"/>
    </row>
    <row r="105" spans="2:11" s="8" customFormat="1" ht="12">
      <c r="B105" s="10"/>
      <c r="C105" s="19"/>
      <c r="D105" s="20"/>
      <c r="E105" s="21"/>
      <c r="F105" s="28"/>
      <c r="H105" s="31"/>
      <c r="I105" s="22"/>
      <c r="J105" s="22"/>
      <c r="K105" s="9"/>
    </row>
    <row r="106" spans="2:11" s="8" customFormat="1" ht="12">
      <c r="B106" s="10"/>
      <c r="C106" s="19"/>
      <c r="D106" s="20"/>
      <c r="E106" s="21"/>
      <c r="F106" s="28"/>
      <c r="H106" s="31"/>
      <c r="I106" s="22"/>
      <c r="J106" s="22"/>
      <c r="K106" s="9"/>
    </row>
    <row r="107" spans="2:11" s="8" customFormat="1" ht="12">
      <c r="B107" s="10"/>
      <c r="C107" s="19"/>
      <c r="D107" s="20"/>
      <c r="E107" s="21"/>
      <c r="F107" s="28"/>
      <c r="H107" s="31"/>
      <c r="I107" s="22"/>
      <c r="J107" s="22"/>
      <c r="K107" s="9"/>
    </row>
    <row r="108" spans="2:11" s="8" customFormat="1" ht="12">
      <c r="B108" s="10"/>
      <c r="C108" s="19"/>
      <c r="D108" s="20"/>
      <c r="E108" s="21"/>
      <c r="F108" s="28"/>
      <c r="H108" s="31"/>
      <c r="I108" s="22"/>
      <c r="J108" s="22"/>
      <c r="K108" s="9"/>
    </row>
    <row r="109" spans="2:11" s="8" customFormat="1" ht="12">
      <c r="B109" s="10"/>
      <c r="C109" s="19"/>
      <c r="D109" s="20"/>
      <c r="E109" s="21"/>
      <c r="F109" s="28"/>
      <c r="H109" s="31"/>
      <c r="I109" s="22"/>
      <c r="J109" s="22"/>
      <c r="K109" s="9"/>
    </row>
    <row r="110" spans="2:11" s="8" customFormat="1" ht="12">
      <c r="B110" s="10"/>
      <c r="C110" s="19"/>
      <c r="D110" s="20"/>
      <c r="E110" s="21"/>
      <c r="F110" s="28"/>
      <c r="H110" s="31"/>
      <c r="I110" s="22"/>
      <c r="J110" s="22"/>
      <c r="K110" s="9"/>
    </row>
    <row r="111" spans="2:11" s="8" customFormat="1" ht="12">
      <c r="B111" s="10"/>
      <c r="C111" s="19"/>
      <c r="D111" s="20"/>
      <c r="E111" s="21"/>
      <c r="F111" s="28"/>
      <c r="H111" s="31"/>
      <c r="I111" s="22"/>
      <c r="J111" s="22"/>
      <c r="K111" s="9"/>
    </row>
    <row r="112" spans="2:11" s="8" customFormat="1" ht="12">
      <c r="B112" s="10"/>
      <c r="C112" s="19"/>
      <c r="D112" s="20"/>
      <c r="E112" s="21"/>
      <c r="F112" s="28"/>
      <c r="H112" s="31"/>
      <c r="I112" s="22"/>
      <c r="J112" s="22"/>
      <c r="K112" s="9"/>
    </row>
    <row r="113" spans="2:11" s="8" customFormat="1" ht="12">
      <c r="B113" s="10"/>
      <c r="C113" s="19"/>
      <c r="D113" s="20"/>
      <c r="E113" s="21"/>
      <c r="F113" s="28"/>
      <c r="H113" s="31"/>
      <c r="I113" s="22"/>
      <c r="J113" s="22"/>
      <c r="K113" s="9"/>
    </row>
    <row r="114" spans="2:11" s="8" customFormat="1" ht="12">
      <c r="B114" s="10"/>
      <c r="C114" s="19"/>
      <c r="D114" s="20"/>
      <c r="E114" s="21"/>
      <c r="F114" s="28"/>
      <c r="H114" s="31"/>
      <c r="I114" s="22"/>
      <c r="J114" s="22"/>
      <c r="K114" s="9"/>
    </row>
    <row r="115" spans="2:11" s="8" customFormat="1" ht="12">
      <c r="B115" s="10"/>
      <c r="C115" s="19"/>
      <c r="D115" s="20"/>
      <c r="E115" s="21"/>
      <c r="F115" s="28"/>
      <c r="H115" s="31"/>
      <c r="I115" s="22"/>
      <c r="J115" s="22"/>
      <c r="K115" s="9"/>
    </row>
    <row r="116" spans="2:11" s="8" customFormat="1" ht="12">
      <c r="B116" s="10"/>
      <c r="C116" s="19"/>
      <c r="D116" s="20"/>
      <c r="E116" s="21"/>
      <c r="F116" s="28"/>
      <c r="H116" s="31"/>
      <c r="I116" s="22"/>
      <c r="J116" s="22"/>
      <c r="K116" s="9"/>
    </row>
    <row r="117" spans="2:11" s="8" customFormat="1" ht="12">
      <c r="B117" s="10"/>
      <c r="C117" s="19"/>
      <c r="D117" s="20"/>
      <c r="E117" s="21"/>
      <c r="F117" s="28"/>
      <c r="H117" s="31"/>
      <c r="I117" s="22"/>
      <c r="J117" s="22"/>
      <c r="K117" s="9"/>
    </row>
    <row r="118" spans="2:11" s="8" customFormat="1" ht="12">
      <c r="B118" s="10"/>
      <c r="C118" s="19"/>
      <c r="D118" s="20"/>
      <c r="E118" s="21"/>
      <c r="F118" s="28"/>
      <c r="H118" s="31"/>
      <c r="I118" s="22"/>
      <c r="J118" s="22"/>
      <c r="K118" s="9"/>
    </row>
    <row r="119" spans="2:11" s="8" customFormat="1" ht="12">
      <c r="B119" s="10"/>
      <c r="C119" s="19"/>
      <c r="D119" s="20"/>
      <c r="E119" s="21"/>
      <c r="F119" s="28"/>
      <c r="H119" s="31"/>
      <c r="I119" s="22"/>
      <c r="J119" s="22"/>
      <c r="K119" s="9"/>
    </row>
    <row r="120" spans="2:11" s="8" customFormat="1" ht="12">
      <c r="B120" s="10"/>
      <c r="C120" s="19"/>
      <c r="D120" s="20"/>
      <c r="E120" s="21"/>
      <c r="F120" s="28"/>
      <c r="H120" s="31"/>
      <c r="I120" s="22"/>
      <c r="J120" s="22"/>
      <c r="K120" s="9"/>
    </row>
    <row r="121" spans="2:11" s="8" customFormat="1" ht="12">
      <c r="B121" s="10"/>
      <c r="C121" s="19"/>
      <c r="D121" s="20"/>
      <c r="E121" s="21"/>
      <c r="F121" s="28"/>
      <c r="H121" s="31"/>
      <c r="I121" s="22"/>
      <c r="J121" s="22"/>
      <c r="K121" s="9"/>
    </row>
    <row r="122" spans="2:11" s="8" customFormat="1" ht="12">
      <c r="B122" s="10"/>
      <c r="C122" s="19"/>
      <c r="D122" s="20"/>
      <c r="E122" s="21"/>
      <c r="F122" s="28"/>
      <c r="H122" s="31"/>
      <c r="I122" s="22"/>
      <c r="J122" s="22"/>
      <c r="K122" s="9"/>
    </row>
    <row r="123" spans="2:11" s="8" customFormat="1" ht="12">
      <c r="B123" s="10"/>
      <c r="C123" s="19"/>
      <c r="D123" s="20"/>
      <c r="E123" s="21"/>
      <c r="F123" s="28"/>
      <c r="H123" s="31"/>
      <c r="I123" s="22"/>
      <c r="J123" s="22"/>
      <c r="K123" s="9"/>
    </row>
    <row r="124" spans="2:11" s="8" customFormat="1" ht="12">
      <c r="B124" s="10"/>
      <c r="C124" s="19"/>
      <c r="D124" s="20"/>
      <c r="E124" s="21"/>
      <c r="F124" s="28"/>
      <c r="H124" s="31"/>
      <c r="I124" s="22"/>
      <c r="J124" s="22"/>
      <c r="K124" s="9"/>
    </row>
    <row r="125" spans="2:11" s="8" customFormat="1" ht="12.75">
      <c r="B125" s="2"/>
      <c r="C125" s="3"/>
      <c r="D125" s="4"/>
      <c r="E125" s="5"/>
      <c r="F125" s="29"/>
      <c r="G125" s="1"/>
      <c r="H125" s="34"/>
      <c r="I125" s="1"/>
      <c r="J125" s="1"/>
      <c r="K125" s="9"/>
    </row>
    <row r="126" spans="2:11" s="8" customFormat="1" ht="12.75">
      <c r="B126" s="2"/>
      <c r="C126" s="3"/>
      <c r="D126" s="4"/>
      <c r="E126" s="5"/>
      <c r="F126" s="29"/>
      <c r="G126" s="1"/>
      <c r="H126" s="34"/>
      <c r="I126" s="1"/>
      <c r="J126" s="1"/>
      <c r="K126" s="9"/>
    </row>
    <row r="127" spans="1:11" s="8" customFormat="1" ht="12.75">
      <c r="A127" s="1"/>
      <c r="B127" s="2"/>
      <c r="C127" s="3"/>
      <c r="D127" s="4"/>
      <c r="E127" s="5"/>
      <c r="F127" s="29"/>
      <c r="G127" s="1"/>
      <c r="H127" s="34"/>
      <c r="I127" s="1"/>
      <c r="J127" s="1"/>
      <c r="K127" s="9"/>
    </row>
    <row r="128" spans="1:11" s="8" customFormat="1" ht="12.75">
      <c r="A128" s="1"/>
      <c r="B128" s="2"/>
      <c r="C128" s="3"/>
      <c r="D128" s="4"/>
      <c r="E128" s="5"/>
      <c r="F128" s="29"/>
      <c r="G128" s="1"/>
      <c r="H128" s="34"/>
      <c r="I128" s="1"/>
      <c r="J128" s="1"/>
      <c r="K128" s="9"/>
    </row>
    <row r="129" spans="1:11" s="8" customFormat="1" ht="12.75">
      <c r="A129" s="1"/>
      <c r="B129" s="2"/>
      <c r="C129" s="3"/>
      <c r="D129" s="4"/>
      <c r="E129" s="5"/>
      <c r="F129" s="29"/>
      <c r="G129" s="1"/>
      <c r="H129" s="34"/>
      <c r="I129" s="1"/>
      <c r="J129" s="1"/>
      <c r="K129" s="9"/>
    </row>
    <row r="130" spans="1:11" s="8" customFormat="1" ht="12.75">
      <c r="A130" s="1"/>
      <c r="B130" s="2"/>
      <c r="C130" s="3"/>
      <c r="D130" s="4"/>
      <c r="E130" s="5"/>
      <c r="F130" s="29"/>
      <c r="G130" s="1"/>
      <c r="H130" s="34"/>
      <c r="I130" s="1"/>
      <c r="J130" s="1"/>
      <c r="K130" s="9"/>
    </row>
  </sheetData>
  <sheetProtection password="D2C4" sheet="1" objects="1" scenarios="1" selectLockedCells="1"/>
  <mergeCells count="29">
    <mergeCell ref="B7:J7"/>
    <mergeCell ref="B8:H8"/>
    <mergeCell ref="I8:J8"/>
    <mergeCell ref="B2:J2"/>
    <mergeCell ref="B4:J4"/>
    <mergeCell ref="B5:J5"/>
    <mergeCell ref="B6:H6"/>
    <mergeCell ref="I6:J6"/>
    <mergeCell ref="B3:J3"/>
    <mergeCell ref="B12:J12"/>
    <mergeCell ref="B13:H13"/>
    <mergeCell ref="I13:J13"/>
    <mergeCell ref="B9:J9"/>
    <mergeCell ref="B10:J10"/>
    <mergeCell ref="B11:H11"/>
    <mergeCell ref="I11:J11"/>
    <mergeCell ref="B17:J17"/>
    <mergeCell ref="B18:H18"/>
    <mergeCell ref="I18:J18"/>
    <mergeCell ref="B14:J14"/>
    <mergeCell ref="B15:J15"/>
    <mergeCell ref="B16:H16"/>
    <mergeCell ref="I16:J16"/>
    <mergeCell ref="B20:H20"/>
    <mergeCell ref="I20:J20"/>
    <mergeCell ref="B21:H21"/>
    <mergeCell ref="I21:J21"/>
    <mergeCell ref="B22:H22"/>
    <mergeCell ref="I22:J22"/>
  </mergeCells>
  <printOptions/>
  <pageMargins left="0.7874015748031497" right="0.3937007874015748" top="0.5118110236220472" bottom="0.35433070866141736" header="0.2755905511811024" footer="0.11811023622047245"/>
  <pageSetup firstPageNumber="1" useFirstPageNumber="1" fitToHeight="0" horizontalDpi="600" verticalDpi="600" orientation="portrait" paperSize="9" scale="7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grzegorz_szczepaniak</cp:lastModifiedBy>
  <cp:lastPrinted>2016-05-13T11:18:55Z</cp:lastPrinted>
  <dcterms:created xsi:type="dcterms:W3CDTF">2014-10-29T06:42:29Z</dcterms:created>
  <dcterms:modified xsi:type="dcterms:W3CDTF">2016-06-10T12:03:53Z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